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715"/>
  <workbookPr/>
  <mc:AlternateContent xmlns:mc="http://schemas.openxmlformats.org/markup-compatibility/2006">
    <mc:Choice Requires="x15">
      <x15ac:absPath xmlns:x15ac="http://schemas.microsoft.com/office/spreadsheetml/2010/11/ac" url="/Users/tomthirkell/Documents/OneDrive/Thirkell et al/PhD_Sancton/Frontiers/Corrections and reviewer comments etc/Resubmission documents/"/>
    </mc:Choice>
  </mc:AlternateContent>
  <bookViews>
    <workbookView xWindow="5600" yWindow="460" windowWidth="27640" windowHeight="15960" activeTab="5"/>
  </bookViews>
  <sheets>
    <sheet name="aboveground DWs" sheetId="2" r:id="rId1"/>
    <sheet name="Root length colonised" sheetId="4" r:id="rId2"/>
    <sheet name="Extraradical hyphal length" sheetId="5" r:id="rId3"/>
    <sheet name="15N calculator + datasheet" sheetId="1" r:id="rId4"/>
    <sheet name="Excess 15N mg" sheetId="6" r:id="rId5"/>
    <sheet name="Precipitation" sheetId="7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7" l="1"/>
  <c r="Q32" i="7"/>
  <c r="K32" i="7"/>
  <c r="E32" i="7"/>
  <c r="Q31" i="7"/>
  <c r="K31" i="7"/>
  <c r="E31" i="7"/>
  <c r="Q30" i="7"/>
  <c r="K30" i="7"/>
  <c r="E30" i="7"/>
  <c r="Q29" i="7"/>
  <c r="K29" i="7"/>
  <c r="E29" i="7"/>
  <c r="Q28" i="7"/>
  <c r="K28" i="7"/>
  <c r="E28" i="7"/>
  <c r="Q27" i="7"/>
  <c r="K27" i="7"/>
  <c r="E27" i="7"/>
  <c r="Q26" i="7"/>
  <c r="K26" i="7"/>
  <c r="E26" i="7"/>
  <c r="Q25" i="7"/>
  <c r="K25" i="7"/>
  <c r="E25" i="7"/>
  <c r="Q24" i="7"/>
  <c r="K24" i="7"/>
  <c r="E24" i="7"/>
  <c r="Q23" i="7"/>
  <c r="K23" i="7"/>
  <c r="E23" i="7"/>
  <c r="Q22" i="7"/>
  <c r="K22" i="7"/>
  <c r="E22" i="7"/>
  <c r="Q21" i="7"/>
  <c r="K21" i="7"/>
  <c r="E21" i="7"/>
  <c r="Q20" i="7"/>
  <c r="K20" i="7"/>
  <c r="E20" i="7"/>
  <c r="Q19" i="7"/>
  <c r="K19" i="7"/>
  <c r="E19" i="7"/>
  <c r="Q18" i="7"/>
  <c r="K18" i="7"/>
  <c r="E18" i="7"/>
  <c r="Q17" i="7"/>
  <c r="K17" i="7"/>
  <c r="E17" i="7"/>
  <c r="Q16" i="7"/>
  <c r="K16" i="7"/>
  <c r="E16" i="7"/>
  <c r="Q15" i="7"/>
  <c r="K15" i="7"/>
  <c r="E15" i="7"/>
  <c r="Q14" i="7"/>
  <c r="K14" i="7"/>
  <c r="E14" i="7"/>
  <c r="Q13" i="7"/>
  <c r="K13" i="7"/>
  <c r="E13" i="7"/>
  <c r="Q12" i="7"/>
  <c r="K12" i="7"/>
  <c r="E12" i="7"/>
  <c r="Q11" i="7"/>
  <c r="K11" i="7"/>
  <c r="E11" i="7"/>
  <c r="Q10" i="7"/>
  <c r="K10" i="7"/>
  <c r="E10" i="7"/>
  <c r="Q9" i="7"/>
  <c r="K9" i="7"/>
  <c r="E9" i="7"/>
  <c r="Q8" i="7"/>
  <c r="K8" i="7"/>
  <c r="E8" i="7"/>
  <c r="Q7" i="7"/>
  <c r="K7" i="7"/>
  <c r="E7" i="7"/>
  <c r="Q6" i="7"/>
  <c r="K6" i="7"/>
  <c r="E6" i="7"/>
  <c r="Q5" i="7"/>
  <c r="K5" i="7"/>
  <c r="E5" i="7"/>
  <c r="Q4" i="7"/>
  <c r="K4" i="7"/>
  <c r="E4" i="7"/>
  <c r="Q3" i="7"/>
  <c r="K3" i="7"/>
  <c r="E3" i="7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" i="1"/>
</calcChain>
</file>

<file path=xl/sharedStrings.xml><?xml version="1.0" encoding="utf-8"?>
<sst xmlns="http://schemas.openxmlformats.org/spreadsheetml/2006/main" count="550" uniqueCount="64">
  <si>
    <t>Sample</t>
  </si>
  <si>
    <t>Absolute Ratio</t>
  </si>
  <si>
    <t>Delta 15N</t>
  </si>
  <si>
    <t>Atom% 15N</t>
  </si>
  <si>
    <t>Atom percent excess</t>
  </si>
  <si>
    <t>% N</t>
  </si>
  <si>
    <t>Sample Mass</t>
  </si>
  <si>
    <t>15N in sample (mg)</t>
  </si>
  <si>
    <t>15N in sample (mg/g)</t>
  </si>
  <si>
    <t>Plant tissue mass (g)</t>
  </si>
  <si>
    <t>Plant tissue Mass (mg)</t>
  </si>
  <si>
    <t>15N in whole tissue (mg)</t>
  </si>
  <si>
    <t>15n in AG DW (ug)</t>
  </si>
  <si>
    <t>percent patch acquisition</t>
  </si>
  <si>
    <t>1 SHOOTS A</t>
  </si>
  <si>
    <t>n.source</t>
  </si>
  <si>
    <t>access</t>
  </si>
  <si>
    <t>variety</t>
  </si>
  <si>
    <t>plot</t>
  </si>
  <si>
    <t>absolute.ratio</t>
  </si>
  <si>
    <t>delta.air</t>
  </si>
  <si>
    <t>atom.percent.15n</t>
  </si>
  <si>
    <t>atom.percent.excess</t>
  </si>
  <si>
    <t>percent.n</t>
  </si>
  <si>
    <t>irms.sample.mass</t>
  </si>
  <si>
    <t>15n.sample.mg</t>
  </si>
  <si>
    <t>ag.dw.g</t>
  </si>
  <si>
    <t>ag.dw.mg</t>
  </si>
  <si>
    <t>15n.content.agdw.mg</t>
  </si>
  <si>
    <t>15n.content.agdw.ug</t>
  </si>
  <si>
    <t>patch.acq.percent</t>
  </si>
  <si>
    <t>Nitrate</t>
  </si>
  <si>
    <t>Access</t>
  </si>
  <si>
    <t>Maris Otter</t>
  </si>
  <si>
    <t>Ammonium</t>
  </si>
  <si>
    <t>Meridian</t>
  </si>
  <si>
    <t>No Access</t>
  </si>
  <si>
    <t>Nitrogen Source</t>
  </si>
  <si>
    <t>Mycorrhizal access</t>
  </si>
  <si>
    <t>Barley Variety</t>
  </si>
  <si>
    <t>Plot number</t>
  </si>
  <si>
    <t>Aboveground dry weight (g)</t>
  </si>
  <si>
    <t>High-N</t>
  </si>
  <si>
    <t>Low-N</t>
  </si>
  <si>
    <t>n.rate</t>
  </si>
  <si>
    <t>erm density</t>
  </si>
  <si>
    <t>Nitrogen rate</t>
  </si>
  <si>
    <t>Cultivar</t>
  </si>
  <si>
    <t>Mean root length colonised</t>
  </si>
  <si>
    <t>excess.15N.ug</t>
  </si>
  <si>
    <t>n.treatment</t>
  </si>
  <si>
    <t>lg.excess.15n.ug</t>
  </si>
  <si>
    <t>High-N Ammonium</t>
  </si>
  <si>
    <t>High-N Nitrate</t>
  </si>
  <si>
    <t>Low-N Ammonium</t>
  </si>
  <si>
    <t>Low-N Nitrate</t>
  </si>
  <si>
    <t>May</t>
  </si>
  <si>
    <t>June</t>
  </si>
  <si>
    <t>July</t>
  </si>
  <si>
    <t>DATE</t>
  </si>
  <si>
    <t>09-09 PRCP</t>
  </si>
  <si>
    <t>09-21 PRCP</t>
  </si>
  <si>
    <t>21-09 PRCP</t>
  </si>
  <si>
    <t>total precipitation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</si>
</sst>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0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H29" sqref="H29"/>
    </sheetView>
  </sheetViews>
  <sheetFormatPr baseColWidth="10" defaultRowHeight="16" x14ac:dyDescent="0.2"/>
  <sheetData>
    <row r="1" spans="1:5" x14ac:dyDescent="0.2">
      <c r="A1" t="s">
        <v>37</v>
      </c>
      <c r="B1" t="s">
        <v>38</v>
      </c>
      <c r="C1" t="s">
        <v>39</v>
      </c>
      <c r="D1" t="s">
        <v>40</v>
      </c>
      <c r="E1" t="s">
        <v>41</v>
      </c>
    </row>
    <row r="2" spans="1:5" x14ac:dyDescent="0.2">
      <c r="A2" t="s">
        <v>31</v>
      </c>
      <c r="B2" t="s">
        <v>32</v>
      </c>
      <c r="C2" t="s">
        <v>33</v>
      </c>
      <c r="D2">
        <v>14</v>
      </c>
      <c r="E2">
        <v>6.47</v>
      </c>
    </row>
    <row r="3" spans="1:5" x14ac:dyDescent="0.2">
      <c r="A3" t="s">
        <v>34</v>
      </c>
      <c r="B3" t="s">
        <v>32</v>
      </c>
      <c r="C3" t="s">
        <v>33</v>
      </c>
      <c r="D3">
        <v>14</v>
      </c>
      <c r="E3">
        <v>6.65</v>
      </c>
    </row>
    <row r="4" spans="1:5" x14ac:dyDescent="0.2">
      <c r="A4" t="s">
        <v>31</v>
      </c>
      <c r="B4" t="s">
        <v>32</v>
      </c>
      <c r="C4" t="s">
        <v>35</v>
      </c>
      <c r="D4">
        <v>16</v>
      </c>
      <c r="E4">
        <v>5.6</v>
      </c>
    </row>
    <row r="5" spans="1:5" x14ac:dyDescent="0.2">
      <c r="A5" t="s">
        <v>34</v>
      </c>
      <c r="B5" t="s">
        <v>32</v>
      </c>
      <c r="C5" t="s">
        <v>35</v>
      </c>
      <c r="D5">
        <v>16</v>
      </c>
      <c r="E5">
        <v>5.51</v>
      </c>
    </row>
    <row r="6" spans="1:5" x14ac:dyDescent="0.2">
      <c r="A6" t="s">
        <v>34</v>
      </c>
      <c r="B6" t="s">
        <v>32</v>
      </c>
      <c r="C6" t="s">
        <v>33</v>
      </c>
      <c r="D6">
        <v>25</v>
      </c>
      <c r="E6">
        <v>7.2</v>
      </c>
    </row>
    <row r="7" spans="1:5" x14ac:dyDescent="0.2">
      <c r="A7" t="s">
        <v>31</v>
      </c>
      <c r="B7" t="s">
        <v>32</v>
      </c>
      <c r="C7" t="s">
        <v>33</v>
      </c>
      <c r="D7">
        <v>25</v>
      </c>
      <c r="E7">
        <v>6.26</v>
      </c>
    </row>
    <row r="8" spans="1:5" x14ac:dyDescent="0.2">
      <c r="A8" t="s">
        <v>34</v>
      </c>
      <c r="B8" t="s">
        <v>32</v>
      </c>
      <c r="C8" t="s">
        <v>35</v>
      </c>
      <c r="D8">
        <v>27</v>
      </c>
      <c r="E8">
        <v>7.13</v>
      </c>
    </row>
    <row r="9" spans="1:5" x14ac:dyDescent="0.2">
      <c r="A9" t="s">
        <v>31</v>
      </c>
      <c r="B9" t="s">
        <v>32</v>
      </c>
      <c r="C9" t="s">
        <v>35</v>
      </c>
      <c r="D9">
        <v>27</v>
      </c>
      <c r="E9">
        <v>6.79</v>
      </c>
    </row>
    <row r="10" spans="1:5" x14ac:dyDescent="0.2">
      <c r="A10" t="s">
        <v>31</v>
      </c>
      <c r="B10" t="s">
        <v>32</v>
      </c>
      <c r="C10" t="s">
        <v>33</v>
      </c>
      <c r="D10">
        <v>43</v>
      </c>
      <c r="E10">
        <v>6.57</v>
      </c>
    </row>
    <row r="11" spans="1:5" x14ac:dyDescent="0.2">
      <c r="A11" t="s">
        <v>34</v>
      </c>
      <c r="B11" t="s">
        <v>32</v>
      </c>
      <c r="C11" t="s">
        <v>33</v>
      </c>
      <c r="D11">
        <v>43</v>
      </c>
      <c r="E11">
        <v>6.59</v>
      </c>
    </row>
    <row r="12" spans="1:5" x14ac:dyDescent="0.2">
      <c r="A12" t="s">
        <v>34</v>
      </c>
      <c r="B12" t="s">
        <v>32</v>
      </c>
      <c r="C12" t="s">
        <v>35</v>
      </c>
      <c r="D12">
        <v>48</v>
      </c>
      <c r="E12">
        <v>5.6599999999999993</v>
      </c>
    </row>
    <row r="13" spans="1:5" x14ac:dyDescent="0.2">
      <c r="A13" t="s">
        <v>31</v>
      </c>
      <c r="B13" t="s">
        <v>32</v>
      </c>
      <c r="C13" t="s">
        <v>35</v>
      </c>
      <c r="D13">
        <v>48</v>
      </c>
      <c r="E13">
        <v>7.01</v>
      </c>
    </row>
    <row r="14" spans="1:5" x14ac:dyDescent="0.2">
      <c r="A14" t="s">
        <v>31</v>
      </c>
      <c r="B14" t="s">
        <v>32</v>
      </c>
      <c r="C14" t="s">
        <v>33</v>
      </c>
      <c r="D14">
        <v>55</v>
      </c>
      <c r="E14">
        <v>6.38</v>
      </c>
    </row>
    <row r="15" spans="1:5" x14ac:dyDescent="0.2">
      <c r="A15" t="s">
        <v>34</v>
      </c>
      <c r="B15" t="s">
        <v>32</v>
      </c>
      <c r="C15" t="s">
        <v>33</v>
      </c>
      <c r="D15">
        <v>55</v>
      </c>
      <c r="E15">
        <v>6.49</v>
      </c>
    </row>
    <row r="16" spans="1:5" x14ac:dyDescent="0.2">
      <c r="A16" t="s">
        <v>34</v>
      </c>
      <c r="B16" t="s">
        <v>32</v>
      </c>
      <c r="C16" t="s">
        <v>35</v>
      </c>
      <c r="D16">
        <v>60</v>
      </c>
      <c r="E16">
        <v>7.73</v>
      </c>
    </row>
    <row r="17" spans="1:5" x14ac:dyDescent="0.2">
      <c r="A17" t="s">
        <v>31</v>
      </c>
      <c r="B17" t="s">
        <v>32</v>
      </c>
      <c r="C17" t="s">
        <v>35</v>
      </c>
      <c r="D17">
        <v>60</v>
      </c>
      <c r="E17">
        <v>5.75</v>
      </c>
    </row>
    <row r="18" spans="1:5" x14ac:dyDescent="0.2">
      <c r="A18" t="s">
        <v>31</v>
      </c>
      <c r="B18" t="s">
        <v>32</v>
      </c>
      <c r="C18" t="s">
        <v>35</v>
      </c>
      <c r="D18">
        <v>73</v>
      </c>
      <c r="E18">
        <v>7.79</v>
      </c>
    </row>
    <row r="19" spans="1:5" x14ac:dyDescent="0.2">
      <c r="A19" t="s">
        <v>34</v>
      </c>
      <c r="B19" t="s">
        <v>32</v>
      </c>
      <c r="C19" t="s">
        <v>35</v>
      </c>
      <c r="D19">
        <v>73</v>
      </c>
      <c r="E19">
        <v>6.06</v>
      </c>
    </row>
    <row r="20" spans="1:5" x14ac:dyDescent="0.2">
      <c r="A20" t="s">
        <v>31</v>
      </c>
      <c r="B20" t="s">
        <v>32</v>
      </c>
      <c r="C20" t="s">
        <v>33</v>
      </c>
      <c r="D20">
        <v>74</v>
      </c>
      <c r="E20">
        <v>7.99</v>
      </c>
    </row>
    <row r="21" spans="1:5" x14ac:dyDescent="0.2">
      <c r="A21" t="s">
        <v>34</v>
      </c>
      <c r="B21" t="s">
        <v>32</v>
      </c>
      <c r="C21" t="s">
        <v>33</v>
      </c>
      <c r="D21">
        <v>74</v>
      </c>
      <c r="E21">
        <v>5.79</v>
      </c>
    </row>
    <row r="22" spans="1:5" x14ac:dyDescent="0.2">
      <c r="A22" t="s">
        <v>31</v>
      </c>
      <c r="B22" t="s">
        <v>32</v>
      </c>
      <c r="C22" t="s">
        <v>33</v>
      </c>
      <c r="D22">
        <v>99</v>
      </c>
      <c r="E22">
        <v>6.48</v>
      </c>
    </row>
    <row r="23" spans="1:5" x14ac:dyDescent="0.2">
      <c r="A23" t="s">
        <v>34</v>
      </c>
      <c r="B23" t="s">
        <v>32</v>
      </c>
      <c r="C23" t="s">
        <v>33</v>
      </c>
      <c r="D23">
        <v>99</v>
      </c>
      <c r="E23">
        <v>5.48</v>
      </c>
    </row>
    <row r="24" spans="1:5" x14ac:dyDescent="0.2">
      <c r="A24" t="s">
        <v>31</v>
      </c>
      <c r="B24" t="s">
        <v>32</v>
      </c>
      <c r="C24" t="s">
        <v>35</v>
      </c>
      <c r="D24">
        <v>102</v>
      </c>
      <c r="E24">
        <v>6.9</v>
      </c>
    </row>
    <row r="25" spans="1:5" x14ac:dyDescent="0.2">
      <c r="A25" t="s">
        <v>34</v>
      </c>
      <c r="B25" t="s">
        <v>32</v>
      </c>
      <c r="C25" t="s">
        <v>35</v>
      </c>
      <c r="D25">
        <v>102</v>
      </c>
      <c r="E25">
        <v>5.12</v>
      </c>
    </row>
    <row r="26" spans="1:5" x14ac:dyDescent="0.2">
      <c r="A26" t="s">
        <v>31</v>
      </c>
      <c r="B26" t="s">
        <v>36</v>
      </c>
      <c r="C26" t="s">
        <v>33</v>
      </c>
      <c r="D26">
        <v>14</v>
      </c>
      <c r="E26">
        <v>6.45</v>
      </c>
    </row>
    <row r="27" spans="1:5" x14ac:dyDescent="0.2">
      <c r="A27" t="s">
        <v>34</v>
      </c>
      <c r="B27" t="s">
        <v>36</v>
      </c>
      <c r="C27" t="s">
        <v>33</v>
      </c>
      <c r="D27">
        <v>14</v>
      </c>
      <c r="E27">
        <v>7.04</v>
      </c>
    </row>
    <row r="28" spans="1:5" x14ac:dyDescent="0.2">
      <c r="A28" t="s">
        <v>34</v>
      </c>
      <c r="B28" t="s">
        <v>36</v>
      </c>
      <c r="C28" t="s">
        <v>35</v>
      </c>
      <c r="D28">
        <v>16</v>
      </c>
      <c r="E28">
        <v>5.5</v>
      </c>
    </row>
    <row r="29" spans="1:5" x14ac:dyDescent="0.2">
      <c r="A29" t="s">
        <v>31</v>
      </c>
      <c r="B29" t="s">
        <v>36</v>
      </c>
      <c r="C29" t="s">
        <v>35</v>
      </c>
      <c r="D29">
        <v>16</v>
      </c>
      <c r="E29">
        <v>6.3</v>
      </c>
    </row>
    <row r="30" spans="1:5" x14ac:dyDescent="0.2">
      <c r="A30" t="s">
        <v>34</v>
      </c>
      <c r="B30" t="s">
        <v>36</v>
      </c>
      <c r="C30" t="s">
        <v>33</v>
      </c>
      <c r="D30">
        <v>25</v>
      </c>
      <c r="E30">
        <v>5.89</v>
      </c>
    </row>
    <row r="31" spans="1:5" x14ac:dyDescent="0.2">
      <c r="A31" t="s">
        <v>31</v>
      </c>
      <c r="B31" t="s">
        <v>36</v>
      </c>
      <c r="C31" t="s">
        <v>33</v>
      </c>
      <c r="D31">
        <v>25</v>
      </c>
      <c r="E31">
        <v>6.64</v>
      </c>
    </row>
    <row r="32" spans="1:5" x14ac:dyDescent="0.2">
      <c r="A32" t="s">
        <v>31</v>
      </c>
      <c r="B32" t="s">
        <v>36</v>
      </c>
      <c r="C32" t="s">
        <v>35</v>
      </c>
      <c r="D32">
        <v>27</v>
      </c>
      <c r="E32">
        <v>7.07</v>
      </c>
    </row>
    <row r="33" spans="1:5" x14ac:dyDescent="0.2">
      <c r="A33" t="s">
        <v>34</v>
      </c>
      <c r="B33" t="s">
        <v>36</v>
      </c>
      <c r="C33" t="s">
        <v>35</v>
      </c>
      <c r="D33">
        <v>27</v>
      </c>
      <c r="E33">
        <v>6.59</v>
      </c>
    </row>
    <row r="34" spans="1:5" x14ac:dyDescent="0.2">
      <c r="A34" t="s">
        <v>34</v>
      </c>
      <c r="B34" t="s">
        <v>36</v>
      </c>
      <c r="C34" t="s">
        <v>33</v>
      </c>
      <c r="D34">
        <v>43</v>
      </c>
      <c r="E34">
        <v>6.82</v>
      </c>
    </row>
    <row r="35" spans="1:5" x14ac:dyDescent="0.2">
      <c r="A35" t="s">
        <v>31</v>
      </c>
      <c r="B35" t="s">
        <v>36</v>
      </c>
      <c r="C35" t="s">
        <v>33</v>
      </c>
      <c r="D35">
        <v>43</v>
      </c>
      <c r="E35">
        <v>6.86</v>
      </c>
    </row>
    <row r="36" spans="1:5" x14ac:dyDescent="0.2">
      <c r="A36" t="s">
        <v>31</v>
      </c>
      <c r="B36" t="s">
        <v>36</v>
      </c>
      <c r="C36" t="s">
        <v>35</v>
      </c>
      <c r="D36">
        <v>48</v>
      </c>
      <c r="E36">
        <v>7.34</v>
      </c>
    </row>
    <row r="37" spans="1:5" x14ac:dyDescent="0.2">
      <c r="A37" t="s">
        <v>34</v>
      </c>
      <c r="B37" t="s">
        <v>36</v>
      </c>
      <c r="C37" t="s">
        <v>35</v>
      </c>
      <c r="D37">
        <v>48</v>
      </c>
      <c r="E37">
        <v>6.71</v>
      </c>
    </row>
    <row r="38" spans="1:5" x14ac:dyDescent="0.2">
      <c r="A38" t="s">
        <v>34</v>
      </c>
      <c r="B38" t="s">
        <v>36</v>
      </c>
      <c r="C38" t="s">
        <v>33</v>
      </c>
      <c r="D38">
        <v>55</v>
      </c>
      <c r="E38">
        <v>6.99</v>
      </c>
    </row>
    <row r="39" spans="1:5" x14ac:dyDescent="0.2">
      <c r="A39" t="s">
        <v>31</v>
      </c>
      <c r="B39" t="s">
        <v>36</v>
      </c>
      <c r="C39" t="s">
        <v>33</v>
      </c>
      <c r="D39">
        <v>55</v>
      </c>
      <c r="E39">
        <v>7.3</v>
      </c>
    </row>
    <row r="40" spans="1:5" x14ac:dyDescent="0.2">
      <c r="A40" t="s">
        <v>31</v>
      </c>
      <c r="B40" t="s">
        <v>36</v>
      </c>
      <c r="C40" t="s">
        <v>35</v>
      </c>
      <c r="D40">
        <v>60</v>
      </c>
      <c r="E40">
        <v>7.82</v>
      </c>
    </row>
    <row r="41" spans="1:5" x14ac:dyDescent="0.2">
      <c r="A41" t="s">
        <v>34</v>
      </c>
      <c r="B41" t="s">
        <v>36</v>
      </c>
      <c r="C41" t="s">
        <v>35</v>
      </c>
      <c r="D41">
        <v>60</v>
      </c>
      <c r="E41">
        <v>5.26</v>
      </c>
    </row>
    <row r="42" spans="1:5" x14ac:dyDescent="0.2">
      <c r="A42" t="s">
        <v>34</v>
      </c>
      <c r="B42" t="s">
        <v>36</v>
      </c>
      <c r="C42" t="s">
        <v>35</v>
      </c>
      <c r="D42">
        <v>73</v>
      </c>
      <c r="E42">
        <v>4.74</v>
      </c>
    </row>
    <row r="43" spans="1:5" x14ac:dyDescent="0.2">
      <c r="A43" t="s">
        <v>31</v>
      </c>
      <c r="B43" t="s">
        <v>36</v>
      </c>
      <c r="C43" t="s">
        <v>35</v>
      </c>
      <c r="D43">
        <v>73</v>
      </c>
      <c r="E43">
        <v>6.53</v>
      </c>
    </row>
    <row r="44" spans="1:5" x14ac:dyDescent="0.2">
      <c r="A44" t="s">
        <v>31</v>
      </c>
      <c r="B44" t="s">
        <v>36</v>
      </c>
      <c r="C44" t="s">
        <v>33</v>
      </c>
      <c r="D44">
        <v>74</v>
      </c>
      <c r="E44">
        <v>5.69</v>
      </c>
    </row>
    <row r="45" spans="1:5" x14ac:dyDescent="0.2">
      <c r="A45" t="s">
        <v>34</v>
      </c>
      <c r="B45" t="s">
        <v>36</v>
      </c>
      <c r="C45" t="s">
        <v>33</v>
      </c>
      <c r="D45">
        <v>74</v>
      </c>
      <c r="E45">
        <v>6.26</v>
      </c>
    </row>
    <row r="46" spans="1:5" x14ac:dyDescent="0.2">
      <c r="A46" t="s">
        <v>34</v>
      </c>
      <c r="B46" t="s">
        <v>36</v>
      </c>
      <c r="C46" t="s">
        <v>33</v>
      </c>
      <c r="D46">
        <v>99</v>
      </c>
      <c r="E46">
        <v>7.73</v>
      </c>
    </row>
    <row r="47" spans="1:5" x14ac:dyDescent="0.2">
      <c r="A47" t="s">
        <v>31</v>
      </c>
      <c r="B47" t="s">
        <v>36</v>
      </c>
      <c r="C47" t="s">
        <v>33</v>
      </c>
      <c r="D47">
        <v>99</v>
      </c>
      <c r="E47">
        <v>7.64</v>
      </c>
    </row>
    <row r="48" spans="1:5" x14ac:dyDescent="0.2">
      <c r="A48" t="s">
        <v>31</v>
      </c>
      <c r="B48" t="s">
        <v>36</v>
      </c>
      <c r="C48" t="s">
        <v>35</v>
      </c>
      <c r="D48">
        <v>102</v>
      </c>
      <c r="E48">
        <v>5.9399999999999995</v>
      </c>
    </row>
    <row r="49" spans="1:5" x14ac:dyDescent="0.2">
      <c r="A49" t="s">
        <v>34</v>
      </c>
      <c r="B49" t="s">
        <v>36</v>
      </c>
      <c r="C49" t="s">
        <v>35</v>
      </c>
      <c r="D49">
        <v>102</v>
      </c>
      <c r="E49">
        <v>6.04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I27" sqref="I27"/>
    </sheetView>
  </sheetViews>
  <sheetFormatPr baseColWidth="10" defaultRowHeight="16" x14ac:dyDescent="0.2"/>
  <sheetData>
    <row r="1" spans="1:4" x14ac:dyDescent="0.2">
      <c r="A1" t="s">
        <v>18</v>
      </c>
      <c r="B1" t="s">
        <v>46</v>
      </c>
      <c r="C1" t="s">
        <v>47</v>
      </c>
      <c r="D1" t="s">
        <v>48</v>
      </c>
    </row>
    <row r="2" spans="1:4" x14ac:dyDescent="0.2">
      <c r="A2">
        <v>14</v>
      </c>
      <c r="B2" t="s">
        <v>43</v>
      </c>
      <c r="C2" t="s">
        <v>33</v>
      </c>
      <c r="D2">
        <v>11.5</v>
      </c>
    </row>
    <row r="3" spans="1:4" x14ac:dyDescent="0.2">
      <c r="A3">
        <v>16</v>
      </c>
      <c r="B3" t="s">
        <v>43</v>
      </c>
      <c r="C3" t="s">
        <v>35</v>
      </c>
      <c r="D3">
        <v>28.5</v>
      </c>
    </row>
    <row r="4" spans="1:4" x14ac:dyDescent="0.2">
      <c r="A4">
        <v>25</v>
      </c>
      <c r="B4" t="s">
        <v>42</v>
      </c>
      <c r="C4" t="s">
        <v>33</v>
      </c>
      <c r="D4">
        <v>39.5</v>
      </c>
    </row>
    <row r="5" spans="1:4" x14ac:dyDescent="0.2">
      <c r="A5">
        <v>27</v>
      </c>
      <c r="B5" t="s">
        <v>42</v>
      </c>
      <c r="C5" t="s">
        <v>35</v>
      </c>
      <c r="D5">
        <v>37</v>
      </c>
    </row>
    <row r="6" spans="1:4" x14ac:dyDescent="0.2">
      <c r="A6">
        <v>43</v>
      </c>
      <c r="B6" t="s">
        <v>43</v>
      </c>
      <c r="C6" t="s">
        <v>33</v>
      </c>
      <c r="D6">
        <v>43.5</v>
      </c>
    </row>
    <row r="7" spans="1:4" x14ac:dyDescent="0.2">
      <c r="A7">
        <v>48</v>
      </c>
      <c r="B7" t="s">
        <v>43</v>
      </c>
      <c r="C7" t="s">
        <v>35</v>
      </c>
      <c r="D7">
        <v>36.5</v>
      </c>
    </row>
    <row r="8" spans="1:4" x14ac:dyDescent="0.2">
      <c r="A8">
        <v>55</v>
      </c>
      <c r="B8" t="s">
        <v>42</v>
      </c>
      <c r="C8" t="s">
        <v>33</v>
      </c>
      <c r="D8">
        <v>24.5</v>
      </c>
    </row>
    <row r="9" spans="1:4" x14ac:dyDescent="0.2">
      <c r="A9">
        <v>60</v>
      </c>
      <c r="B9" t="s">
        <v>42</v>
      </c>
      <c r="C9" t="s">
        <v>35</v>
      </c>
      <c r="D9">
        <v>19.5</v>
      </c>
    </row>
    <row r="10" spans="1:4" x14ac:dyDescent="0.2">
      <c r="A10">
        <v>73</v>
      </c>
      <c r="B10" t="s">
        <v>42</v>
      </c>
      <c r="C10" t="s">
        <v>35</v>
      </c>
      <c r="D10">
        <v>29.5</v>
      </c>
    </row>
    <row r="11" spans="1:4" x14ac:dyDescent="0.2">
      <c r="A11">
        <v>74</v>
      </c>
      <c r="B11" t="s">
        <v>42</v>
      </c>
      <c r="C11" t="s">
        <v>33</v>
      </c>
      <c r="D11">
        <v>53</v>
      </c>
    </row>
    <row r="12" spans="1:4" x14ac:dyDescent="0.2">
      <c r="A12">
        <v>99</v>
      </c>
      <c r="B12" t="s">
        <v>43</v>
      </c>
      <c r="C12" t="s">
        <v>33</v>
      </c>
      <c r="D12">
        <v>30.5</v>
      </c>
    </row>
    <row r="13" spans="1:4" x14ac:dyDescent="0.2">
      <c r="A13">
        <v>102</v>
      </c>
      <c r="B13" t="s">
        <v>43</v>
      </c>
      <c r="C13" t="s">
        <v>35</v>
      </c>
      <c r="D13">
        <v>50.5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19" sqref="F19"/>
    </sheetView>
  </sheetViews>
  <sheetFormatPr baseColWidth="10" defaultRowHeight="16" x14ac:dyDescent="0.2"/>
  <sheetData>
    <row r="1" spans="1:4" x14ac:dyDescent="0.2">
      <c r="A1" t="s">
        <v>17</v>
      </c>
      <c r="B1" t="s">
        <v>44</v>
      </c>
      <c r="C1" t="s">
        <v>18</v>
      </c>
      <c r="D1" t="s">
        <v>45</v>
      </c>
    </row>
    <row r="2" spans="1:4" x14ac:dyDescent="0.2">
      <c r="A2" t="s">
        <v>33</v>
      </c>
      <c r="B2" t="s">
        <v>43</v>
      </c>
      <c r="C2">
        <v>14</v>
      </c>
      <c r="D2">
        <v>1.8460826850000001</v>
      </c>
    </row>
    <row r="3" spans="1:4" x14ac:dyDescent="0.2">
      <c r="A3" t="s">
        <v>33</v>
      </c>
      <c r="B3" t="s">
        <v>43</v>
      </c>
      <c r="C3">
        <v>14</v>
      </c>
      <c r="D3">
        <v>3.0714333919999999</v>
      </c>
    </row>
    <row r="4" spans="1:4" x14ac:dyDescent="0.2">
      <c r="A4" t="s">
        <v>33</v>
      </c>
      <c r="B4" t="s">
        <v>43</v>
      </c>
      <c r="C4">
        <v>43</v>
      </c>
      <c r="D4">
        <v>4.0714212349999999</v>
      </c>
    </row>
    <row r="5" spans="1:4" x14ac:dyDescent="0.2">
      <c r="A5" t="s">
        <v>33</v>
      </c>
      <c r="B5" t="s">
        <v>43</v>
      </c>
      <c r="C5">
        <v>43</v>
      </c>
      <c r="D5">
        <v>0.18779275300000001</v>
      </c>
    </row>
    <row r="6" spans="1:4" x14ac:dyDescent="0.2">
      <c r="A6" t="s">
        <v>33</v>
      </c>
      <c r="B6" t="s">
        <v>43</v>
      </c>
      <c r="C6">
        <v>99</v>
      </c>
      <c r="D6">
        <v>3.9834150089999998</v>
      </c>
    </row>
    <row r="7" spans="1:4" x14ac:dyDescent="0.2">
      <c r="A7" t="s">
        <v>33</v>
      </c>
      <c r="B7" t="s">
        <v>43</v>
      </c>
      <c r="C7">
        <v>99</v>
      </c>
      <c r="D7">
        <v>2.8114461550000001</v>
      </c>
    </row>
    <row r="8" spans="1:4" x14ac:dyDescent="0.2">
      <c r="A8" t="s">
        <v>33</v>
      </c>
      <c r="B8" t="s">
        <v>42</v>
      </c>
      <c r="C8">
        <v>25</v>
      </c>
      <c r="D8">
        <v>4.3963094360000001</v>
      </c>
    </row>
    <row r="9" spans="1:4" x14ac:dyDescent="0.2">
      <c r="A9" t="s">
        <v>33</v>
      </c>
      <c r="B9" t="s">
        <v>42</v>
      </c>
      <c r="C9">
        <v>25</v>
      </c>
      <c r="D9">
        <v>2.3408413600000002</v>
      </c>
    </row>
    <row r="10" spans="1:4" x14ac:dyDescent="0.2">
      <c r="A10" t="s">
        <v>33</v>
      </c>
      <c r="B10" t="s">
        <v>42</v>
      </c>
      <c r="C10">
        <v>55</v>
      </c>
      <c r="D10">
        <v>2.8304827299999999</v>
      </c>
    </row>
    <row r="11" spans="1:4" x14ac:dyDescent="0.2">
      <c r="A11" t="s">
        <v>33</v>
      </c>
      <c r="B11" t="s">
        <v>42</v>
      </c>
      <c r="C11">
        <v>55</v>
      </c>
      <c r="D11">
        <v>4.2438163250000001</v>
      </c>
    </row>
    <row r="12" spans="1:4" x14ac:dyDescent="0.2">
      <c r="A12" t="s">
        <v>33</v>
      </c>
      <c r="B12" t="s">
        <v>42</v>
      </c>
      <c r="C12">
        <v>74</v>
      </c>
      <c r="D12">
        <v>0.104179387</v>
      </c>
    </row>
    <row r="13" spans="1:4" x14ac:dyDescent="0.2">
      <c r="A13" t="s">
        <v>33</v>
      </c>
      <c r="B13" t="s">
        <v>42</v>
      </c>
      <c r="C13">
        <v>74</v>
      </c>
      <c r="D13">
        <v>0.57554118099999996</v>
      </c>
    </row>
    <row r="14" spans="1:4" x14ac:dyDescent="0.2">
      <c r="A14" t="s">
        <v>35</v>
      </c>
      <c r="B14" t="s">
        <v>42</v>
      </c>
      <c r="C14">
        <v>27</v>
      </c>
      <c r="D14">
        <v>2.534028385</v>
      </c>
    </row>
    <row r="15" spans="1:4" x14ac:dyDescent="0.2">
      <c r="A15" t="s">
        <v>35</v>
      </c>
      <c r="B15" t="s">
        <v>42</v>
      </c>
      <c r="C15">
        <v>27</v>
      </c>
      <c r="D15">
        <v>4.3968282829999996</v>
      </c>
    </row>
    <row r="16" spans="1:4" x14ac:dyDescent="0.2">
      <c r="A16" t="s">
        <v>35</v>
      </c>
      <c r="B16" t="s">
        <v>42</v>
      </c>
      <c r="C16">
        <v>60</v>
      </c>
      <c r="D16">
        <v>3.1014088069999999</v>
      </c>
    </row>
    <row r="17" spans="1:4" x14ac:dyDescent="0.2">
      <c r="A17" t="s">
        <v>35</v>
      </c>
      <c r="B17" t="s">
        <v>42</v>
      </c>
      <c r="C17">
        <v>60</v>
      </c>
      <c r="D17">
        <v>0.77920333200000003</v>
      </c>
    </row>
    <row r="18" spans="1:4" x14ac:dyDescent="0.2">
      <c r="A18" t="s">
        <v>35</v>
      </c>
      <c r="B18" t="s">
        <v>42</v>
      </c>
      <c r="C18">
        <v>73</v>
      </c>
      <c r="D18">
        <v>2.008965565</v>
      </c>
    </row>
    <row r="19" spans="1:4" x14ac:dyDescent="0.2">
      <c r="A19" t="s">
        <v>35</v>
      </c>
      <c r="B19" t="s">
        <v>42</v>
      </c>
      <c r="C19">
        <v>73</v>
      </c>
      <c r="D19">
        <v>1.1906969009999999</v>
      </c>
    </row>
    <row r="20" spans="1:4" x14ac:dyDescent="0.2">
      <c r="A20" t="s">
        <v>35</v>
      </c>
      <c r="B20" t="s">
        <v>43</v>
      </c>
      <c r="C20">
        <v>102</v>
      </c>
      <c r="D20">
        <v>0.34006757700000001</v>
      </c>
    </row>
    <row r="21" spans="1:4" x14ac:dyDescent="0.2">
      <c r="A21" t="s">
        <v>35</v>
      </c>
      <c r="B21" t="s">
        <v>43</v>
      </c>
      <c r="C21">
        <v>102</v>
      </c>
      <c r="D21">
        <v>4.0663277320000004</v>
      </c>
    </row>
    <row r="22" spans="1:4" x14ac:dyDescent="0.2">
      <c r="A22" t="s">
        <v>35</v>
      </c>
      <c r="B22" t="s">
        <v>43</v>
      </c>
      <c r="C22">
        <v>48</v>
      </c>
      <c r="D22">
        <v>4.4514911619999999</v>
      </c>
    </row>
    <row r="23" spans="1:4" x14ac:dyDescent="0.2">
      <c r="A23" t="s">
        <v>35</v>
      </c>
      <c r="B23" t="s">
        <v>43</v>
      </c>
      <c r="C23">
        <v>48</v>
      </c>
      <c r="D23">
        <v>3.007915911</v>
      </c>
    </row>
    <row r="24" spans="1:4" x14ac:dyDescent="0.2">
      <c r="A24" t="s">
        <v>35</v>
      </c>
      <c r="B24" t="s">
        <v>43</v>
      </c>
      <c r="C24">
        <v>16</v>
      </c>
      <c r="D24">
        <v>3.1269061749999998</v>
      </c>
    </row>
    <row r="25" spans="1:4" x14ac:dyDescent="0.2">
      <c r="A25" t="s">
        <v>35</v>
      </c>
      <c r="B25" t="s">
        <v>43</v>
      </c>
      <c r="C25">
        <v>16</v>
      </c>
      <c r="D25">
        <v>0.361883925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M22" sqref="M22"/>
    </sheetView>
  </sheetViews>
  <sheetFormatPr baseColWidth="10" defaultRowHeight="16" x14ac:dyDescent="0.2"/>
  <sheetData>
    <row r="1" spans="1:17" x14ac:dyDescent="0.2"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</row>
    <row r="2" spans="1:17" x14ac:dyDescent="0.2">
      <c r="D2" t="s">
        <v>14</v>
      </c>
      <c r="E2">
        <v>3.6763999999999998E-3</v>
      </c>
      <c r="F2">
        <v>281.74060078776898</v>
      </c>
      <c r="G2">
        <v>0.46777785616290052</v>
      </c>
      <c r="H2">
        <v>0.10377785616290053</v>
      </c>
      <c r="I2">
        <v>0.70498849222033499</v>
      </c>
      <c r="J2">
        <v>3.52</v>
      </c>
      <c r="K2">
        <v>2.5753092408434002E-5</v>
      </c>
      <c r="L2">
        <v>2.5753092408434004E-2</v>
      </c>
      <c r="N2">
        <v>5637</v>
      </c>
      <c r="O2">
        <v>4.1241528950665469E-2</v>
      </c>
    </row>
    <row r="4" spans="1:17" x14ac:dyDescent="0.2">
      <c r="A4" t="s">
        <v>15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24</v>
      </c>
      <c r="K4" t="s">
        <v>25</v>
      </c>
      <c r="M4" t="s">
        <v>26</v>
      </c>
      <c r="N4" t="s">
        <v>27</v>
      </c>
      <c r="O4" t="s">
        <v>28</v>
      </c>
      <c r="P4" t="s">
        <v>29</v>
      </c>
      <c r="Q4" t="s">
        <v>30</v>
      </c>
    </row>
    <row r="5" spans="1:17" x14ac:dyDescent="0.2">
      <c r="A5" t="s">
        <v>31</v>
      </c>
      <c r="B5" t="s">
        <v>32</v>
      </c>
      <c r="C5" t="s">
        <v>33</v>
      </c>
      <c r="D5">
        <v>14</v>
      </c>
      <c r="E5">
        <v>3.6763999999999998E-3</v>
      </c>
      <c r="F5">
        <v>3.25</v>
      </c>
      <c r="G5">
        <v>0.36614264031087324</v>
      </c>
      <c r="H5">
        <v>2.142640310873245E-3</v>
      </c>
      <c r="I5">
        <v>0.93</v>
      </c>
      <c r="J5">
        <v>4.34</v>
      </c>
      <c r="K5">
        <v>1.9926554891121182E-7</v>
      </c>
      <c r="L5">
        <v>1.9926554891121182E-4</v>
      </c>
      <c r="M5">
        <v>6.47</v>
      </c>
      <c r="N5">
        <f>M5*1000</f>
        <v>6470</v>
      </c>
      <c r="O5">
        <v>1.2896107647545588E-3</v>
      </c>
      <c r="P5">
        <v>1.2896107647545587</v>
      </c>
      <c r="Q5">
        <v>0.18880664752476034</v>
      </c>
    </row>
    <row r="6" spans="1:17" x14ac:dyDescent="0.2">
      <c r="A6" t="s">
        <v>34</v>
      </c>
      <c r="B6" t="s">
        <v>32</v>
      </c>
      <c r="C6" t="s">
        <v>33</v>
      </c>
      <c r="D6">
        <v>14</v>
      </c>
      <c r="E6">
        <v>3.6763999999999998E-3</v>
      </c>
      <c r="F6">
        <v>3.72</v>
      </c>
      <c r="G6">
        <v>0.36631416757069873</v>
      </c>
      <c r="H6">
        <v>2.3141675706987441E-3</v>
      </c>
      <c r="I6">
        <v>0.79</v>
      </c>
      <c r="J6">
        <v>3.09</v>
      </c>
      <c r="K6">
        <v>9.3653136692832362E-6</v>
      </c>
      <c r="L6">
        <v>9.3653136692832366E-3</v>
      </c>
      <c r="M6">
        <v>6.65</v>
      </c>
      <c r="N6">
        <f t="shared" ref="N6:N52" si="0">M6*1000</f>
        <v>6650</v>
      </c>
      <c r="O6">
        <v>1.2158832195027682E-3</v>
      </c>
      <c r="P6">
        <v>1.2158832195027682</v>
      </c>
      <c r="Q6">
        <v>0.17801249860039869</v>
      </c>
    </row>
    <row r="7" spans="1:17" x14ac:dyDescent="0.2">
      <c r="A7" t="s">
        <v>31</v>
      </c>
      <c r="B7" t="s">
        <v>32</v>
      </c>
      <c r="C7" t="s">
        <v>35</v>
      </c>
      <c r="D7">
        <v>16</v>
      </c>
      <c r="E7">
        <v>3.6763999999999998E-3</v>
      </c>
      <c r="F7">
        <v>4.96</v>
      </c>
      <c r="G7">
        <v>0.36676670756496199</v>
      </c>
      <c r="H7">
        <v>2.766707564962001E-3</v>
      </c>
      <c r="I7">
        <v>0.88</v>
      </c>
      <c r="J7">
        <v>3.91</v>
      </c>
      <c r="K7">
        <v>8.2545959758866131E-6</v>
      </c>
      <c r="L7">
        <v>8.2545959758866128E-3</v>
      </c>
      <c r="M7">
        <v>5.6</v>
      </c>
      <c r="N7">
        <f t="shared" si="0"/>
        <v>5600</v>
      </c>
      <c r="O7">
        <v>1.3651475186839195E-3</v>
      </c>
      <c r="P7">
        <v>1.3651475186839195</v>
      </c>
      <c r="Q7">
        <v>0.19986567530592167</v>
      </c>
    </row>
    <row r="8" spans="1:17" x14ac:dyDescent="0.2">
      <c r="A8" t="s">
        <v>34</v>
      </c>
      <c r="B8" t="s">
        <v>32</v>
      </c>
      <c r="C8" t="s">
        <v>35</v>
      </c>
      <c r="D8">
        <v>16</v>
      </c>
      <c r="E8">
        <v>3.6763999999999998E-3</v>
      </c>
      <c r="F8">
        <v>12.4</v>
      </c>
      <c r="G8">
        <v>0.36948194721431982</v>
      </c>
      <c r="H8">
        <v>5.4819472143198267E-3</v>
      </c>
      <c r="I8">
        <v>0.68</v>
      </c>
      <c r="J8">
        <v>3.81</v>
      </c>
      <c r="K8">
        <v>6.5944284542188318E-6</v>
      </c>
      <c r="L8">
        <v>6.5944284542188321E-3</v>
      </c>
      <c r="M8">
        <v>5.51</v>
      </c>
      <c r="N8">
        <f t="shared" si="0"/>
        <v>5510</v>
      </c>
      <c r="O8">
        <v>2.0568015971335015E-3</v>
      </c>
      <c r="P8">
        <v>2.0568015971335014</v>
      </c>
      <c r="Q8">
        <v>0.30112792541108974</v>
      </c>
    </row>
    <row r="9" spans="1:17" x14ac:dyDescent="0.2">
      <c r="A9" t="s">
        <v>34</v>
      </c>
      <c r="B9" t="s">
        <v>32</v>
      </c>
      <c r="C9" t="s">
        <v>33</v>
      </c>
      <c r="D9">
        <v>25</v>
      </c>
      <c r="E9">
        <v>3.6763999999999998E-3</v>
      </c>
      <c r="F9">
        <v>6.3</v>
      </c>
      <c r="G9">
        <v>0.36725574270312422</v>
      </c>
      <c r="H9">
        <v>3.2557427031242314E-3</v>
      </c>
      <c r="I9">
        <v>1.32</v>
      </c>
      <c r="J9">
        <v>4.46</v>
      </c>
      <c r="K9">
        <v>1.0869452474621614E-5</v>
      </c>
      <c r="L9">
        <v>1.0869452474621615E-2</v>
      </c>
      <c r="M9">
        <v>7.2</v>
      </c>
      <c r="N9">
        <f t="shared" si="0"/>
        <v>7200</v>
      </c>
      <c r="O9">
        <v>3.0949454779081701E-3</v>
      </c>
      <c r="P9">
        <v>3.09494547790817</v>
      </c>
      <c r="Q9">
        <v>0.4531183330087763</v>
      </c>
    </row>
    <row r="10" spans="1:17" x14ac:dyDescent="0.2">
      <c r="A10" t="s">
        <v>31</v>
      </c>
      <c r="B10" t="s">
        <v>32</v>
      </c>
      <c r="C10" t="s">
        <v>33</v>
      </c>
      <c r="D10">
        <v>25</v>
      </c>
      <c r="E10">
        <v>3.6763999999999998E-3</v>
      </c>
      <c r="F10">
        <v>7.02</v>
      </c>
      <c r="G10">
        <v>0.3675185078447249</v>
      </c>
      <c r="H10">
        <v>3.5185078447249052E-3</v>
      </c>
      <c r="I10">
        <v>1.66</v>
      </c>
      <c r="J10">
        <v>4.82</v>
      </c>
      <c r="K10">
        <v>1.265727641124986E-5</v>
      </c>
      <c r="L10">
        <v>1.2657276411249861E-2</v>
      </c>
      <c r="M10">
        <v>6.26</v>
      </c>
      <c r="N10">
        <f t="shared" si="0"/>
        <v>6260</v>
      </c>
      <c r="O10">
        <v>3.6567598697661123E-3</v>
      </c>
      <c r="P10">
        <v>3.6567598697661121</v>
      </c>
      <c r="Q10">
        <v>0.53537128464108397</v>
      </c>
    </row>
    <row r="11" spans="1:17" x14ac:dyDescent="0.2">
      <c r="A11" t="s">
        <v>34</v>
      </c>
      <c r="B11" t="s">
        <v>32</v>
      </c>
      <c r="C11" t="s">
        <v>35</v>
      </c>
      <c r="D11">
        <v>27</v>
      </c>
      <c r="E11">
        <v>3.6763999999999998E-3</v>
      </c>
      <c r="F11">
        <v>4.8499999999999996</v>
      </c>
      <c r="G11">
        <v>0.36672656288866023</v>
      </c>
      <c r="H11">
        <v>2.7265628886602444E-3</v>
      </c>
      <c r="I11">
        <v>1.36</v>
      </c>
      <c r="J11">
        <v>3.24</v>
      </c>
      <c r="K11">
        <v>1.5393460664462281E-5</v>
      </c>
      <c r="L11">
        <v>1.5393460664462282E-2</v>
      </c>
      <c r="M11">
        <v>7.13</v>
      </c>
      <c r="N11">
        <f t="shared" si="0"/>
        <v>7130</v>
      </c>
      <c r="O11">
        <v>2.6455250771086412E-3</v>
      </c>
      <c r="P11">
        <v>2.6455250771086414</v>
      </c>
      <c r="Q11">
        <v>0.38732052678439771</v>
      </c>
    </row>
    <row r="12" spans="1:17" x14ac:dyDescent="0.2">
      <c r="A12" t="s">
        <v>31</v>
      </c>
      <c r="B12" t="s">
        <v>32</v>
      </c>
      <c r="C12" t="s">
        <v>35</v>
      </c>
      <c r="D12">
        <v>27</v>
      </c>
      <c r="E12">
        <v>3.6763999999999998E-3</v>
      </c>
      <c r="F12">
        <v>38.369999999999997</v>
      </c>
      <c r="G12">
        <v>0.37895973512885306</v>
      </c>
      <c r="H12">
        <v>1.4959735128853069E-2</v>
      </c>
      <c r="I12">
        <v>1.35</v>
      </c>
      <c r="J12">
        <v>2.39</v>
      </c>
      <c r="K12">
        <v>2.1405675415228103E-5</v>
      </c>
      <c r="L12">
        <v>2.1405675415228104E-2</v>
      </c>
      <c r="M12">
        <v>6.79</v>
      </c>
      <c r="N12">
        <f t="shared" si="0"/>
        <v>6790</v>
      </c>
      <c r="O12">
        <v>1.3729805545499286E-2</v>
      </c>
      <c r="P12">
        <v>13.729805545499286</v>
      </c>
      <c r="Q12">
        <v>2.0101247811047473</v>
      </c>
    </row>
    <row r="13" spans="1:17" x14ac:dyDescent="0.2">
      <c r="A13" t="s">
        <v>31</v>
      </c>
      <c r="B13" t="s">
        <v>32</v>
      </c>
      <c r="C13" t="s">
        <v>33</v>
      </c>
      <c r="D13">
        <v>43</v>
      </c>
      <c r="E13">
        <v>3.6763999999999998E-3</v>
      </c>
      <c r="F13">
        <v>4.4400000000000004</v>
      </c>
      <c r="G13">
        <v>0.36657693273049136</v>
      </c>
      <c r="H13">
        <v>2.5769327304913658E-3</v>
      </c>
      <c r="I13">
        <v>1.07</v>
      </c>
      <c r="J13">
        <v>5.77</v>
      </c>
      <c r="K13">
        <v>6.7978737958687311E-6</v>
      </c>
      <c r="L13">
        <v>6.7978737958687314E-3</v>
      </c>
      <c r="M13">
        <v>6.57</v>
      </c>
      <c r="N13">
        <f t="shared" si="0"/>
        <v>6570</v>
      </c>
      <c r="O13">
        <v>1.8121094038124504E-3</v>
      </c>
      <c r="P13">
        <v>1.8121094038124503</v>
      </c>
      <c r="Q13">
        <v>0.26530354028724112</v>
      </c>
    </row>
    <row r="14" spans="1:17" x14ac:dyDescent="0.2">
      <c r="A14" t="s">
        <v>34</v>
      </c>
      <c r="B14" t="s">
        <v>32</v>
      </c>
      <c r="C14" t="s">
        <v>33</v>
      </c>
      <c r="D14">
        <v>43</v>
      </c>
      <c r="E14">
        <v>3.6763999999999998E-3</v>
      </c>
      <c r="F14">
        <v>5.58</v>
      </c>
      <c r="G14">
        <v>0.36699297755644683</v>
      </c>
      <c r="H14">
        <v>2.9929775564468408E-3</v>
      </c>
      <c r="I14">
        <v>1.19</v>
      </c>
      <c r="J14">
        <v>3.38</v>
      </c>
      <c r="K14">
        <v>1.2920758677283188E-5</v>
      </c>
      <c r="L14">
        <v>1.2920758677283187E-2</v>
      </c>
      <c r="M14">
        <v>6.59</v>
      </c>
      <c r="N14">
        <f t="shared" si="0"/>
        <v>6590</v>
      </c>
      <c r="O14">
        <v>2.3484749293348852E-3</v>
      </c>
      <c r="P14">
        <v>2.3484749293348854</v>
      </c>
      <c r="Q14">
        <v>0.34383062728858221</v>
      </c>
    </row>
    <row r="15" spans="1:17" x14ac:dyDescent="0.2">
      <c r="A15" t="s">
        <v>34</v>
      </c>
      <c r="B15" t="s">
        <v>32</v>
      </c>
      <c r="C15" t="s">
        <v>35</v>
      </c>
      <c r="D15">
        <v>48</v>
      </c>
      <c r="E15">
        <v>3.6763999999999998E-3</v>
      </c>
      <c r="F15">
        <v>3.98</v>
      </c>
      <c r="G15">
        <v>0.3664090549900984</v>
      </c>
      <c r="H15">
        <v>2.4090549900984137E-3</v>
      </c>
      <c r="I15">
        <v>0.83</v>
      </c>
      <c r="J15">
        <v>2.67</v>
      </c>
      <c r="K15">
        <v>1.1390244031527405E-5</v>
      </c>
      <c r="L15">
        <v>1.1390244031527405E-2</v>
      </c>
      <c r="M15">
        <v>5.6599999999999993</v>
      </c>
      <c r="N15">
        <f t="shared" si="0"/>
        <v>5659.9999999999991</v>
      </c>
      <c r="O15">
        <v>1.1317258532484327E-3</v>
      </c>
      <c r="P15">
        <v>1.1317258532484327</v>
      </c>
      <c r="Q15">
        <v>0.16569136216042907</v>
      </c>
    </row>
    <row r="16" spans="1:17" x14ac:dyDescent="0.2">
      <c r="A16" t="s">
        <v>31</v>
      </c>
      <c r="B16" t="s">
        <v>32</v>
      </c>
      <c r="C16" t="s">
        <v>35</v>
      </c>
      <c r="D16">
        <v>48</v>
      </c>
      <c r="E16">
        <v>3.6763999999999998E-3</v>
      </c>
      <c r="F16">
        <v>4.21</v>
      </c>
      <c r="G16">
        <v>0.36649299386055395</v>
      </c>
      <c r="H16">
        <v>2.4929938605539603E-3</v>
      </c>
      <c r="I16">
        <v>1.1599999999999999</v>
      </c>
      <c r="J16">
        <v>2.99</v>
      </c>
      <c r="K16">
        <v>1.4218457286897744E-5</v>
      </c>
      <c r="L16">
        <v>1.4218457286897744E-2</v>
      </c>
      <c r="M16">
        <v>7.01</v>
      </c>
      <c r="N16">
        <f t="shared" si="0"/>
        <v>7010</v>
      </c>
      <c r="O16">
        <v>2.0258356101512253E-3</v>
      </c>
      <c r="P16">
        <v>2.0258356101512254</v>
      </c>
      <c r="Q16">
        <v>0.29659432166862121</v>
      </c>
    </row>
    <row r="17" spans="1:17" x14ac:dyDescent="0.2">
      <c r="A17" t="s">
        <v>31</v>
      </c>
      <c r="B17" t="s">
        <v>32</v>
      </c>
      <c r="C17" t="s">
        <v>33</v>
      </c>
      <c r="D17">
        <v>55</v>
      </c>
      <c r="E17">
        <v>3.6763999999999998E-3</v>
      </c>
      <c r="F17">
        <v>8.36</v>
      </c>
      <c r="G17">
        <v>0.36800754295585358</v>
      </c>
      <c r="H17">
        <v>4.0075429558535935E-3</v>
      </c>
      <c r="I17">
        <v>1.59</v>
      </c>
      <c r="J17">
        <v>3.97</v>
      </c>
      <c r="K17">
        <v>1.4738841141053077E-5</v>
      </c>
      <c r="L17">
        <v>1.4738841141053076E-2</v>
      </c>
      <c r="M17">
        <v>6.38</v>
      </c>
      <c r="N17">
        <f t="shared" si="0"/>
        <v>6380</v>
      </c>
      <c r="O17">
        <v>4.0672433232669452E-3</v>
      </c>
      <c r="P17">
        <v>4.0672433232669452</v>
      </c>
      <c r="Q17">
        <v>0.59546849136270164</v>
      </c>
    </row>
    <row r="18" spans="1:17" x14ac:dyDescent="0.2">
      <c r="A18" t="s">
        <v>34</v>
      </c>
      <c r="B18" t="s">
        <v>32</v>
      </c>
      <c r="C18" t="s">
        <v>33</v>
      </c>
      <c r="D18">
        <v>55</v>
      </c>
      <c r="E18">
        <v>3.6763999999999998E-3</v>
      </c>
      <c r="F18">
        <v>3.23</v>
      </c>
      <c r="G18">
        <v>0.36613534127849223</v>
      </c>
      <c r="H18">
        <v>2.1353412784922421E-3</v>
      </c>
      <c r="I18">
        <v>0.83</v>
      </c>
      <c r="J18">
        <v>4.21</v>
      </c>
      <c r="K18">
        <v>7.2183452081032902E-6</v>
      </c>
      <c r="L18">
        <v>7.21834520810329E-3</v>
      </c>
      <c r="M18">
        <v>6.49</v>
      </c>
      <c r="N18">
        <f t="shared" si="0"/>
        <v>6490</v>
      </c>
      <c r="O18">
        <v>1.1506341998028687E-3</v>
      </c>
      <c r="P18">
        <v>1.1506341998028686</v>
      </c>
      <c r="Q18">
        <v>0.16845965599043511</v>
      </c>
    </row>
    <row r="19" spans="1:17" x14ac:dyDescent="0.2">
      <c r="A19" t="s">
        <v>34</v>
      </c>
      <c r="B19" t="s">
        <v>32</v>
      </c>
      <c r="C19" t="s">
        <v>35</v>
      </c>
      <c r="D19">
        <v>60</v>
      </c>
      <c r="E19">
        <v>3.6763999999999998E-3</v>
      </c>
      <c r="F19">
        <v>6.11</v>
      </c>
      <c r="G19">
        <v>0.36718640190102197</v>
      </c>
      <c r="H19">
        <v>3.1864019010219846E-3</v>
      </c>
      <c r="I19">
        <v>1.87</v>
      </c>
      <c r="J19">
        <v>3.77</v>
      </c>
      <c r="K19">
        <v>1.8213224709679337E-5</v>
      </c>
      <c r="L19">
        <v>1.8213224709679336E-2</v>
      </c>
      <c r="M19">
        <v>7.73</v>
      </c>
      <c r="N19">
        <f t="shared" si="0"/>
        <v>7730</v>
      </c>
      <c r="O19">
        <v>4.6083592405682539E-3</v>
      </c>
      <c r="P19">
        <v>4.6083592405682543</v>
      </c>
      <c r="Q19">
        <v>0.67469106383199251</v>
      </c>
    </row>
    <row r="20" spans="1:17" x14ac:dyDescent="0.2">
      <c r="A20" t="s">
        <v>31</v>
      </c>
      <c r="B20" t="s">
        <v>32</v>
      </c>
      <c r="C20" t="s">
        <v>35</v>
      </c>
      <c r="D20">
        <v>60</v>
      </c>
      <c r="E20">
        <v>3.6763999999999998E-3</v>
      </c>
      <c r="F20">
        <v>21.82</v>
      </c>
      <c r="G20">
        <v>0.37291979018621813</v>
      </c>
      <c r="H20">
        <v>8.919790186218135E-3</v>
      </c>
      <c r="I20">
        <v>1.45</v>
      </c>
      <c r="J20">
        <v>4.55</v>
      </c>
      <c r="K20">
        <v>1.1884257049890467E-5</v>
      </c>
      <c r="L20">
        <v>1.1884257049890467E-2</v>
      </c>
      <c r="M20">
        <v>5.75</v>
      </c>
      <c r="N20">
        <f t="shared" si="0"/>
        <v>5750</v>
      </c>
      <c r="O20">
        <v>7.4384271112517717E-3</v>
      </c>
      <c r="P20">
        <v>7.4384271112517721</v>
      </c>
      <c r="Q20">
        <v>1.0890297476696602</v>
      </c>
    </row>
    <row r="21" spans="1:17" x14ac:dyDescent="0.2">
      <c r="A21" t="s">
        <v>31</v>
      </c>
      <c r="B21" t="s">
        <v>32</v>
      </c>
      <c r="C21" t="s">
        <v>35</v>
      </c>
      <c r="D21">
        <v>73</v>
      </c>
      <c r="E21">
        <v>3.6763999999999998E-3</v>
      </c>
      <c r="F21">
        <v>25.41</v>
      </c>
      <c r="G21">
        <v>0.37422996578226247</v>
      </c>
      <c r="H21">
        <v>1.0229965782262485E-2</v>
      </c>
      <c r="I21">
        <v>1.51</v>
      </c>
      <c r="J21">
        <v>2.9</v>
      </c>
      <c r="K21">
        <v>1.9485767183835049E-5</v>
      </c>
      <c r="L21">
        <v>1.9485767183835049E-2</v>
      </c>
      <c r="M21">
        <v>7.79</v>
      </c>
      <c r="N21">
        <f t="shared" si="0"/>
        <v>7790</v>
      </c>
      <c r="O21">
        <v>1.2036186954717155E-2</v>
      </c>
      <c r="P21">
        <v>12.036186954717156</v>
      </c>
      <c r="Q21">
        <v>1.7621689970414518</v>
      </c>
    </row>
    <row r="22" spans="1:17" x14ac:dyDescent="0.2">
      <c r="A22" t="s">
        <v>34</v>
      </c>
      <c r="B22" t="s">
        <v>32</v>
      </c>
      <c r="C22" t="s">
        <v>35</v>
      </c>
      <c r="D22">
        <v>73</v>
      </c>
      <c r="E22">
        <v>3.6763999999999998E-3</v>
      </c>
      <c r="F22">
        <v>18.73</v>
      </c>
      <c r="G22">
        <v>0.3717920901988564</v>
      </c>
      <c r="H22">
        <v>7.7920901988564051E-3</v>
      </c>
      <c r="I22">
        <v>1.1200000000000001</v>
      </c>
      <c r="J22">
        <v>3.39</v>
      </c>
      <c r="K22">
        <v>1.22833964903457E-5</v>
      </c>
      <c r="L22">
        <v>1.22833964903457E-2</v>
      </c>
      <c r="M22">
        <v>6.06</v>
      </c>
      <c r="N22">
        <f t="shared" si="0"/>
        <v>6060</v>
      </c>
      <c r="O22">
        <v>5.2877747456655478E-3</v>
      </c>
      <c r="P22">
        <v>5.2877747456655477</v>
      </c>
      <c r="Q22">
        <v>0.77416151437384706</v>
      </c>
    </row>
    <row r="23" spans="1:17" x14ac:dyDescent="0.2">
      <c r="A23" t="s">
        <v>31</v>
      </c>
      <c r="B23" t="s">
        <v>32</v>
      </c>
      <c r="C23" t="s">
        <v>33</v>
      </c>
      <c r="D23">
        <v>74</v>
      </c>
      <c r="E23">
        <v>3.6763999999999998E-3</v>
      </c>
      <c r="F23">
        <v>19.36</v>
      </c>
      <c r="G23">
        <v>0.3720220096213443</v>
      </c>
      <c r="H23">
        <v>8.022009621344306E-3</v>
      </c>
      <c r="I23">
        <v>1.64</v>
      </c>
      <c r="J23">
        <v>2.02</v>
      </c>
      <c r="K23">
        <v>3.0203767117772501E-5</v>
      </c>
      <c r="L23">
        <v>3.0203767117772503E-2</v>
      </c>
      <c r="M23">
        <v>7.99</v>
      </c>
      <c r="N23">
        <f t="shared" si="0"/>
        <v>7990</v>
      </c>
      <c r="O23">
        <v>1.0505931845281959E-2</v>
      </c>
      <c r="P23">
        <v>10.505931845281959</v>
      </c>
      <c r="Q23">
        <v>1.5381305933878633</v>
      </c>
    </row>
    <row r="24" spans="1:17" x14ac:dyDescent="0.2">
      <c r="A24" t="s">
        <v>34</v>
      </c>
      <c r="B24" t="s">
        <v>32</v>
      </c>
      <c r="C24" t="s">
        <v>33</v>
      </c>
      <c r="D24">
        <v>74</v>
      </c>
      <c r="E24">
        <v>3.6763999999999998E-3</v>
      </c>
      <c r="F24">
        <v>6.08</v>
      </c>
      <c r="G24">
        <v>0.36717545335328922</v>
      </c>
      <c r="H24">
        <v>3.175453353289226E-3</v>
      </c>
      <c r="I24">
        <v>1.46</v>
      </c>
      <c r="J24">
        <v>4.4000000000000004</v>
      </c>
      <c r="K24">
        <v>1.2183549133995505E-5</v>
      </c>
      <c r="L24">
        <v>1.2183549133995504E-2</v>
      </c>
      <c r="M24">
        <v>5.79</v>
      </c>
      <c r="N24">
        <f t="shared" si="0"/>
        <v>5790</v>
      </c>
      <c r="O24">
        <v>2.6822051031974454E-3</v>
      </c>
      <c r="P24">
        <v>2.6822051031974454</v>
      </c>
      <c r="Q24">
        <v>0.39269069966618653</v>
      </c>
    </row>
    <row r="25" spans="1:17" x14ac:dyDescent="0.2">
      <c r="A25" t="s">
        <v>31</v>
      </c>
      <c r="B25" t="s">
        <v>32</v>
      </c>
      <c r="C25" t="s">
        <v>33</v>
      </c>
      <c r="D25">
        <v>99</v>
      </c>
      <c r="E25">
        <v>3.6763999999999998E-3</v>
      </c>
      <c r="F25">
        <v>10.62</v>
      </c>
      <c r="G25">
        <v>0.36883233347657507</v>
      </c>
      <c r="H25">
        <v>4.8323334765750792E-3</v>
      </c>
      <c r="I25">
        <v>0.92</v>
      </c>
      <c r="J25">
        <v>3.11</v>
      </c>
      <c r="K25">
        <v>1.0910795716991931E-5</v>
      </c>
      <c r="L25">
        <v>1.0910795716991932E-2</v>
      </c>
      <c r="M25">
        <v>6.48</v>
      </c>
      <c r="N25">
        <f t="shared" si="0"/>
        <v>6480</v>
      </c>
      <c r="O25">
        <v>2.8811995851388745E-3</v>
      </c>
      <c r="P25">
        <v>2.8811995851388743</v>
      </c>
      <c r="Q25">
        <v>0.42182466941746899</v>
      </c>
    </row>
    <row r="26" spans="1:17" x14ac:dyDescent="0.2">
      <c r="A26" t="s">
        <v>34</v>
      </c>
      <c r="B26" t="s">
        <v>32</v>
      </c>
      <c r="C26" t="s">
        <v>33</v>
      </c>
      <c r="D26">
        <v>99</v>
      </c>
      <c r="E26">
        <v>3.6763999999999998E-3</v>
      </c>
      <c r="F26">
        <v>10.19</v>
      </c>
      <c r="G26">
        <v>0.3686754043105564</v>
      </c>
      <c r="H26">
        <v>4.675404310556408E-3</v>
      </c>
      <c r="I26">
        <v>1.1000000000000001</v>
      </c>
      <c r="J26">
        <v>5.07</v>
      </c>
      <c r="K26">
        <v>7.9988746497359374E-6</v>
      </c>
      <c r="L26">
        <v>7.9988746497359382E-3</v>
      </c>
      <c r="M26">
        <v>5.48</v>
      </c>
      <c r="N26">
        <f t="shared" si="0"/>
        <v>5480</v>
      </c>
      <c r="O26">
        <v>2.8188480128775641E-3</v>
      </c>
      <c r="P26">
        <v>2.8188480128775639</v>
      </c>
      <c r="Q26">
        <v>0.41269603025881846</v>
      </c>
    </row>
    <row r="27" spans="1:17" x14ac:dyDescent="0.2">
      <c r="A27" t="s">
        <v>31</v>
      </c>
      <c r="B27" t="s">
        <v>32</v>
      </c>
      <c r="C27" t="s">
        <v>35</v>
      </c>
      <c r="D27">
        <v>102</v>
      </c>
      <c r="E27">
        <v>3.6763999999999998E-3</v>
      </c>
      <c r="F27">
        <v>15.06</v>
      </c>
      <c r="G27">
        <v>0.37045271824772497</v>
      </c>
      <c r="H27">
        <v>6.4527182477249756E-3</v>
      </c>
      <c r="I27">
        <v>1.27</v>
      </c>
      <c r="J27">
        <v>2.2200000000000002</v>
      </c>
      <c r="K27">
        <v>2.1192565413270752E-5</v>
      </c>
      <c r="L27">
        <v>2.1192565413270751E-2</v>
      </c>
      <c r="M27">
        <v>6.9</v>
      </c>
      <c r="N27">
        <f t="shared" si="0"/>
        <v>6900</v>
      </c>
      <c r="O27">
        <v>5.6566476880467939E-3</v>
      </c>
      <c r="P27">
        <v>5.6566476880467942</v>
      </c>
      <c r="Q27">
        <v>0.82816669602790405</v>
      </c>
    </row>
    <row r="28" spans="1:17" x14ac:dyDescent="0.2">
      <c r="A28" t="s">
        <v>34</v>
      </c>
      <c r="B28" t="s">
        <v>32</v>
      </c>
      <c r="C28" t="s">
        <v>35</v>
      </c>
      <c r="D28">
        <v>102</v>
      </c>
      <c r="E28">
        <v>3.6763999999999998E-3</v>
      </c>
      <c r="F28">
        <v>4.5</v>
      </c>
      <c r="G28">
        <v>0.36659882982691161</v>
      </c>
      <c r="H28">
        <v>2.5988298269116195E-3</v>
      </c>
      <c r="I28">
        <v>1.1200000000000001</v>
      </c>
      <c r="J28">
        <v>2.74</v>
      </c>
      <c r="K28">
        <v>1.4985061657158433E-5</v>
      </c>
      <c r="L28">
        <v>1.4985061657158433E-2</v>
      </c>
      <c r="M28">
        <v>5.12</v>
      </c>
      <c r="N28">
        <f t="shared" si="0"/>
        <v>5120</v>
      </c>
      <c r="O28">
        <v>1.4905640448848133E-3</v>
      </c>
      <c r="P28">
        <v>1.4905640448848132</v>
      </c>
      <c r="Q28">
        <v>0.21822739692252024</v>
      </c>
    </row>
    <row r="29" spans="1:17" x14ac:dyDescent="0.2">
      <c r="A29" t="s">
        <v>31</v>
      </c>
      <c r="B29" t="s">
        <v>36</v>
      </c>
      <c r="C29" t="s">
        <v>33</v>
      </c>
      <c r="D29">
        <v>14</v>
      </c>
      <c r="E29">
        <v>3.6763999999999998E-3</v>
      </c>
      <c r="F29">
        <v>4.99</v>
      </c>
      <c r="G29">
        <v>0.36677765611302382</v>
      </c>
      <c r="H29">
        <v>2.7776561130238298E-3</v>
      </c>
      <c r="I29">
        <v>0.89</v>
      </c>
      <c r="J29">
        <v>3.59</v>
      </c>
      <c r="K29">
        <v>9.0928165443061629E-6</v>
      </c>
      <c r="L29">
        <v>9.0928165443061627E-3</v>
      </c>
      <c r="M29">
        <v>6.45</v>
      </c>
      <c r="N29">
        <f t="shared" si="0"/>
        <v>6450</v>
      </c>
      <c r="O29">
        <v>1.5942662802872702E-3</v>
      </c>
      <c r="P29">
        <v>1.5942662802872702</v>
      </c>
      <c r="Q29">
        <v>0.23341001786697854</v>
      </c>
    </row>
    <row r="30" spans="1:17" x14ac:dyDescent="0.2">
      <c r="A30" t="s">
        <v>34</v>
      </c>
      <c r="B30" t="s">
        <v>36</v>
      </c>
      <c r="C30" t="s">
        <v>33</v>
      </c>
      <c r="D30">
        <v>14</v>
      </c>
      <c r="E30">
        <v>3.6763999999999998E-3</v>
      </c>
      <c r="F30">
        <v>2.62</v>
      </c>
      <c r="G30">
        <v>0.36591272078899029</v>
      </c>
      <c r="H30">
        <v>1.9127207889902964E-3</v>
      </c>
      <c r="I30">
        <v>0.67</v>
      </c>
      <c r="J30">
        <v>2.12</v>
      </c>
      <c r="K30">
        <v>1.1564222779652053E-5</v>
      </c>
      <c r="L30">
        <v>1.1564222779652052E-2</v>
      </c>
      <c r="M30">
        <v>7.04</v>
      </c>
      <c r="N30">
        <f t="shared" si="0"/>
        <v>7040</v>
      </c>
      <c r="O30">
        <v>9.019358371652182E-4</v>
      </c>
      <c r="P30">
        <v>0.90193583716521819</v>
      </c>
      <c r="Q30">
        <v>0.13204874397121927</v>
      </c>
    </row>
    <row r="31" spans="1:17" x14ac:dyDescent="0.2">
      <c r="A31" t="s">
        <v>34</v>
      </c>
      <c r="B31" t="s">
        <v>36</v>
      </c>
      <c r="C31" t="s">
        <v>35</v>
      </c>
      <c r="D31">
        <v>16</v>
      </c>
      <c r="E31">
        <v>3.6763999999999998E-3</v>
      </c>
      <c r="F31">
        <v>3.55</v>
      </c>
      <c r="G31">
        <v>0.36625212579611799</v>
      </c>
      <c r="H31">
        <v>2.2521257961179986E-3</v>
      </c>
      <c r="I31">
        <v>0.76</v>
      </c>
      <c r="J31">
        <v>2.88</v>
      </c>
      <c r="K31">
        <v>9.6649866529531146E-6</v>
      </c>
      <c r="L31">
        <v>9.6649866529531139E-3</v>
      </c>
      <c r="M31">
        <v>5.5</v>
      </c>
      <c r="N31">
        <f t="shared" si="0"/>
        <v>5500</v>
      </c>
      <c r="O31">
        <v>9.4099491118816183E-4</v>
      </c>
      <c r="P31">
        <v>0.94099491118816181</v>
      </c>
      <c r="Q31">
        <v>0.13776722354912274</v>
      </c>
    </row>
    <row r="32" spans="1:17" x14ac:dyDescent="0.2">
      <c r="A32" t="s">
        <v>31</v>
      </c>
      <c r="B32" t="s">
        <v>36</v>
      </c>
      <c r="C32" t="s">
        <v>35</v>
      </c>
      <c r="D32">
        <v>16</v>
      </c>
      <c r="E32">
        <v>3.6763999999999998E-3</v>
      </c>
      <c r="F32">
        <v>4.66</v>
      </c>
      <c r="G32">
        <v>0.36665722208385992</v>
      </c>
      <c r="H32">
        <v>2.6572220838599336E-3</v>
      </c>
      <c r="I32">
        <v>1.04</v>
      </c>
      <c r="J32">
        <v>3.91</v>
      </c>
      <c r="K32">
        <v>9.7525194620770917E-6</v>
      </c>
      <c r="L32">
        <v>9.7525194620770913E-3</v>
      </c>
      <c r="M32">
        <v>6.3</v>
      </c>
      <c r="N32">
        <f t="shared" si="0"/>
        <v>6300</v>
      </c>
      <c r="O32">
        <v>1.7415646115384713E-3</v>
      </c>
      <c r="P32">
        <v>1.7415646115384713</v>
      </c>
      <c r="Q32">
        <v>0.2549753652334949</v>
      </c>
    </row>
    <row r="33" spans="1:17" x14ac:dyDescent="0.2">
      <c r="A33" t="s">
        <v>34</v>
      </c>
      <c r="B33" t="s">
        <v>36</v>
      </c>
      <c r="C33" t="s">
        <v>33</v>
      </c>
      <c r="D33">
        <v>25</v>
      </c>
      <c r="E33">
        <v>3.6763999999999998E-3</v>
      </c>
      <c r="F33">
        <v>6.02</v>
      </c>
      <c r="G33">
        <v>0.36715355625779739</v>
      </c>
      <c r="H33">
        <v>3.1535562577973963E-3</v>
      </c>
      <c r="I33">
        <v>1.27</v>
      </c>
      <c r="J33">
        <v>3.37</v>
      </c>
      <c r="K33">
        <v>1.3836350636421444E-5</v>
      </c>
      <c r="L33">
        <v>1.3836350636421444E-2</v>
      </c>
      <c r="M33">
        <v>5.89</v>
      </c>
      <c r="N33">
        <f t="shared" si="0"/>
        <v>5890</v>
      </c>
      <c r="O33">
        <v>2.3570963598885915E-3</v>
      </c>
      <c r="P33">
        <v>2.3570963598885917</v>
      </c>
      <c r="Q33">
        <v>0.34509285574091886</v>
      </c>
    </row>
    <row r="34" spans="1:17" x14ac:dyDescent="0.2">
      <c r="A34" t="s">
        <v>31</v>
      </c>
      <c r="B34" t="s">
        <v>36</v>
      </c>
      <c r="C34" t="s">
        <v>33</v>
      </c>
      <c r="D34">
        <v>25</v>
      </c>
      <c r="E34">
        <v>3.6763999999999998E-3</v>
      </c>
      <c r="F34">
        <v>5.2</v>
      </c>
      <c r="G34">
        <v>0.36685429594920926</v>
      </c>
      <c r="H34">
        <v>2.8542959492092734E-3</v>
      </c>
      <c r="I34">
        <v>1.42</v>
      </c>
      <c r="J34">
        <v>4.4000000000000004</v>
      </c>
      <c r="K34">
        <v>1.1839388641997205E-5</v>
      </c>
      <c r="L34">
        <v>1.1839388641997205E-2</v>
      </c>
      <c r="M34">
        <v>6.64</v>
      </c>
      <c r="N34">
        <f t="shared" si="0"/>
        <v>6640</v>
      </c>
      <c r="O34">
        <v>2.6896373244912888E-3</v>
      </c>
      <c r="P34">
        <v>2.6896373244912888</v>
      </c>
      <c r="Q34">
        <v>0.39377882084546323</v>
      </c>
    </row>
    <row r="35" spans="1:17" x14ac:dyDescent="0.2">
      <c r="A35" t="s">
        <v>31</v>
      </c>
      <c r="B35" t="s">
        <v>36</v>
      </c>
      <c r="C35" t="s">
        <v>35</v>
      </c>
      <c r="D35">
        <v>27</v>
      </c>
      <c r="E35">
        <v>3.6763999999999998E-3</v>
      </c>
      <c r="F35">
        <v>5.0999999999999996</v>
      </c>
      <c r="G35">
        <v>0.36681780078917475</v>
      </c>
      <c r="H35">
        <v>2.8178007891747625E-3</v>
      </c>
      <c r="I35">
        <v>1.24</v>
      </c>
      <c r="J35">
        <v>2.1</v>
      </c>
      <c r="K35">
        <v>2.1659717760884599E-5</v>
      </c>
      <c r="L35">
        <v>2.16597177608846E-2</v>
      </c>
      <c r="M35">
        <v>7.07</v>
      </c>
      <c r="N35">
        <f t="shared" si="0"/>
        <v>7070</v>
      </c>
      <c r="O35">
        <v>2.4718469879643047E-3</v>
      </c>
      <c r="P35">
        <v>2.4718469879643048</v>
      </c>
      <c r="Q35">
        <v>0.36189302675411561</v>
      </c>
    </row>
    <row r="36" spans="1:17" x14ac:dyDescent="0.2">
      <c r="A36" t="s">
        <v>34</v>
      </c>
      <c r="B36" t="s">
        <v>36</v>
      </c>
      <c r="C36" t="s">
        <v>35</v>
      </c>
      <c r="D36">
        <v>27</v>
      </c>
      <c r="E36">
        <v>3.6763999999999998E-3</v>
      </c>
      <c r="F36">
        <v>4.45</v>
      </c>
      <c r="G36">
        <v>0.36658058224656392</v>
      </c>
      <c r="H36">
        <v>2.5805822465639339E-3</v>
      </c>
      <c r="I36">
        <v>1.34</v>
      </c>
      <c r="J36">
        <v>2.0099999999999998</v>
      </c>
      <c r="K36">
        <v>2.4438705483104266E-5</v>
      </c>
      <c r="L36">
        <v>2.4438705483104266E-2</v>
      </c>
      <c r="M36">
        <v>6.59</v>
      </c>
      <c r="N36">
        <f t="shared" si="0"/>
        <v>6590</v>
      </c>
      <c r="O36">
        <v>2.2808837467769853E-3</v>
      </c>
      <c r="P36">
        <v>2.2808837467769854</v>
      </c>
      <c r="Q36">
        <v>0.33393487817592654</v>
      </c>
    </row>
    <row r="37" spans="1:17" x14ac:dyDescent="0.2">
      <c r="A37" t="s">
        <v>34</v>
      </c>
      <c r="B37" t="s">
        <v>36</v>
      </c>
      <c r="C37" t="s">
        <v>33</v>
      </c>
      <c r="D37">
        <v>43</v>
      </c>
      <c r="E37">
        <v>3.6763999999999998E-3</v>
      </c>
      <c r="F37">
        <v>5.24</v>
      </c>
      <c r="G37">
        <v>0.36686889401319545</v>
      </c>
      <c r="H37">
        <v>2.8688940131954555E-3</v>
      </c>
      <c r="I37">
        <v>0.9</v>
      </c>
      <c r="J37">
        <v>4.47</v>
      </c>
      <c r="K37">
        <v>7.386622027111318E-6</v>
      </c>
      <c r="L37">
        <v>7.3866220271113182E-3</v>
      </c>
      <c r="M37">
        <v>6.82</v>
      </c>
      <c r="N37">
        <f t="shared" si="0"/>
        <v>6820</v>
      </c>
      <c r="O37">
        <v>1.7621210642319021E-3</v>
      </c>
      <c r="P37">
        <v>1.7621210642319021</v>
      </c>
      <c r="Q37">
        <v>0.25798495155529233</v>
      </c>
    </row>
    <row r="38" spans="1:17" x14ac:dyDescent="0.2">
      <c r="A38" t="s">
        <v>31</v>
      </c>
      <c r="B38" t="s">
        <v>36</v>
      </c>
      <c r="C38" t="s">
        <v>33</v>
      </c>
      <c r="D38">
        <v>43</v>
      </c>
      <c r="E38">
        <v>3.6763999999999998E-3</v>
      </c>
      <c r="F38">
        <v>1.24</v>
      </c>
      <c r="G38">
        <v>0.36540908753699775</v>
      </c>
      <c r="H38">
        <v>1.4090875369977551E-3</v>
      </c>
      <c r="I38">
        <v>1.05</v>
      </c>
      <c r="J38">
        <v>3.65</v>
      </c>
      <c r="K38">
        <v>1.0511768271612264E-5</v>
      </c>
      <c r="L38">
        <v>1.0511768271612263E-2</v>
      </c>
      <c r="M38">
        <v>6.86</v>
      </c>
      <c r="N38">
        <f t="shared" si="0"/>
        <v>6860</v>
      </c>
      <c r="O38">
        <v>1.0156711984840056E-3</v>
      </c>
      <c r="P38">
        <v>1.0156711984840057</v>
      </c>
      <c r="Q38">
        <v>0.1487002739231304</v>
      </c>
    </row>
    <row r="39" spans="1:17" x14ac:dyDescent="0.2">
      <c r="A39" t="s">
        <v>31</v>
      </c>
      <c r="B39" t="s">
        <v>36</v>
      </c>
      <c r="C39" t="s">
        <v>35</v>
      </c>
      <c r="D39">
        <v>48</v>
      </c>
      <c r="E39">
        <v>3.6763999999999998E-3</v>
      </c>
      <c r="F39">
        <v>3.83</v>
      </c>
      <c r="G39">
        <v>0.36635431224821785</v>
      </c>
      <c r="H39">
        <v>2.3543122482178602E-3</v>
      </c>
      <c r="I39">
        <v>0.72</v>
      </c>
      <c r="J39">
        <v>4.76</v>
      </c>
      <c r="K39">
        <v>5.5414937987125385E-6</v>
      </c>
      <c r="L39">
        <v>5.5414937987125386E-3</v>
      </c>
      <c r="M39">
        <v>7.34</v>
      </c>
      <c r="N39">
        <f t="shared" si="0"/>
        <v>7340</v>
      </c>
      <c r="O39">
        <v>1.243528895010688E-3</v>
      </c>
      <c r="P39">
        <v>1.243528895010688</v>
      </c>
      <c r="Q39">
        <v>0.18205998909432392</v>
      </c>
    </row>
    <row r="40" spans="1:17" x14ac:dyDescent="0.2">
      <c r="A40" t="s">
        <v>34</v>
      </c>
      <c r="B40" t="s">
        <v>36</v>
      </c>
      <c r="C40" t="s">
        <v>35</v>
      </c>
      <c r="D40">
        <v>48</v>
      </c>
      <c r="E40">
        <v>3.6763999999999998E-3</v>
      </c>
      <c r="F40">
        <v>5.87</v>
      </c>
      <c r="G40">
        <v>0.36709881351891366</v>
      </c>
      <c r="H40">
        <v>3.0988135189136679E-3</v>
      </c>
      <c r="I40">
        <v>1.22</v>
      </c>
      <c r="J40">
        <v>3.05</v>
      </c>
      <c r="K40">
        <v>1.4683952540756546E-5</v>
      </c>
      <c r="L40">
        <v>1.4683952540756546E-2</v>
      </c>
      <c r="M40">
        <v>6.71</v>
      </c>
      <c r="N40">
        <f t="shared" si="0"/>
        <v>6710</v>
      </c>
      <c r="O40">
        <v>2.536297056553938E-3</v>
      </c>
      <c r="P40">
        <v>2.5362970565539382</v>
      </c>
      <c r="Q40">
        <v>0.37132889819356152</v>
      </c>
    </row>
    <row r="41" spans="1:17" x14ac:dyDescent="0.2">
      <c r="A41" t="s">
        <v>34</v>
      </c>
      <c r="B41" t="s">
        <v>36</v>
      </c>
      <c r="C41" t="s">
        <v>33</v>
      </c>
      <c r="D41">
        <v>55</v>
      </c>
      <c r="E41">
        <v>3.6763999999999998E-3</v>
      </c>
      <c r="F41">
        <v>3.53</v>
      </c>
      <c r="G41">
        <v>0.36624482676379577</v>
      </c>
      <c r="H41">
        <v>2.2448267637957819E-3</v>
      </c>
      <c r="I41">
        <v>1.92</v>
      </c>
      <c r="J41">
        <v>4.2</v>
      </c>
      <c r="K41">
        <v>1.6742620652059233E-5</v>
      </c>
      <c r="L41">
        <v>1.6742620652059233E-2</v>
      </c>
      <c r="M41">
        <v>6.99</v>
      </c>
      <c r="N41">
        <f t="shared" si="0"/>
        <v>6990</v>
      </c>
      <c r="O41">
        <v>3.0158403516733143E-3</v>
      </c>
      <c r="P41">
        <v>3.0158403516733143</v>
      </c>
      <c r="Q41">
        <v>0.44153687440543671</v>
      </c>
    </row>
    <row r="42" spans="1:17" x14ac:dyDescent="0.2">
      <c r="A42" t="s">
        <v>31</v>
      </c>
      <c r="B42" t="s">
        <v>36</v>
      </c>
      <c r="C42" t="s">
        <v>33</v>
      </c>
      <c r="D42">
        <v>55</v>
      </c>
      <c r="E42">
        <v>3.6763999999999998E-3</v>
      </c>
      <c r="F42">
        <v>3.44</v>
      </c>
      <c r="G42">
        <v>0.36621198111829728</v>
      </c>
      <c r="H42">
        <v>2.2119811182972904E-3</v>
      </c>
      <c r="I42">
        <v>1.66</v>
      </c>
      <c r="J42">
        <v>3.79</v>
      </c>
      <c r="K42">
        <v>1.6039891521276345E-5</v>
      </c>
      <c r="L42">
        <v>1.6039891521276346E-2</v>
      </c>
      <c r="M42">
        <v>7.3</v>
      </c>
      <c r="N42">
        <f t="shared" si="0"/>
        <v>7300</v>
      </c>
      <c r="O42">
        <v>2.6764983918491476E-3</v>
      </c>
      <c r="P42">
        <v>2.6764983918491474</v>
      </c>
      <c r="Q42">
        <v>0.39185520335403473</v>
      </c>
    </row>
    <row r="43" spans="1:17" x14ac:dyDescent="0.2">
      <c r="A43" t="s">
        <v>31</v>
      </c>
      <c r="B43" t="s">
        <v>36</v>
      </c>
      <c r="C43" t="s">
        <v>35</v>
      </c>
      <c r="D43">
        <v>60</v>
      </c>
      <c r="E43">
        <v>3.6763999999999998E-3</v>
      </c>
      <c r="F43">
        <v>3.32</v>
      </c>
      <c r="G43">
        <v>0.3661681869241758</v>
      </c>
      <c r="H43">
        <v>2.1681869241758078E-3</v>
      </c>
      <c r="I43">
        <v>1.22</v>
      </c>
      <c r="J43">
        <v>4.2699999999999996</v>
      </c>
      <c r="K43">
        <v>1.0461948197833595E-5</v>
      </c>
      <c r="L43">
        <v>1.0461948197833595E-2</v>
      </c>
      <c r="M43">
        <v>7.82</v>
      </c>
      <c r="N43">
        <f t="shared" si="0"/>
        <v>7820</v>
      </c>
      <c r="O43">
        <v>2.0693835133158861E-3</v>
      </c>
      <c r="P43">
        <v>2.069383513315886</v>
      </c>
      <c r="Q43">
        <v>0.30296999239653838</v>
      </c>
    </row>
    <row r="44" spans="1:17" x14ac:dyDescent="0.2">
      <c r="A44" t="s">
        <v>34</v>
      </c>
      <c r="B44" t="s">
        <v>36</v>
      </c>
      <c r="C44" t="s">
        <v>35</v>
      </c>
      <c r="D44">
        <v>60</v>
      </c>
      <c r="E44">
        <v>3.6763999999999998E-3</v>
      </c>
      <c r="F44">
        <v>4.01</v>
      </c>
      <c r="G44">
        <v>0.36642000353844811</v>
      </c>
      <c r="H44">
        <v>2.4200035384481233E-3</v>
      </c>
      <c r="I44">
        <v>1.49</v>
      </c>
      <c r="J44">
        <v>3.55</v>
      </c>
      <c r="K44">
        <v>1.5379318458374301E-5</v>
      </c>
      <c r="L44">
        <v>1.5379318458374302E-2</v>
      </c>
      <c r="M44">
        <v>5.26</v>
      </c>
      <c r="N44">
        <f t="shared" si="0"/>
        <v>5260</v>
      </c>
      <c r="O44">
        <v>1.8970141537505609E-3</v>
      </c>
      <c r="P44">
        <v>1.8970141537505609</v>
      </c>
      <c r="Q44">
        <v>0.27773409812132815</v>
      </c>
    </row>
    <row r="45" spans="1:17" x14ac:dyDescent="0.2">
      <c r="A45" t="s">
        <v>34</v>
      </c>
      <c r="B45" t="s">
        <v>36</v>
      </c>
      <c r="C45" t="s">
        <v>35</v>
      </c>
      <c r="D45">
        <v>73</v>
      </c>
      <c r="E45">
        <v>3.6763999999999998E-3</v>
      </c>
      <c r="F45">
        <v>7.11</v>
      </c>
      <c r="G45">
        <v>0.36755135348706791</v>
      </c>
      <c r="H45">
        <v>3.5513534870679209E-3</v>
      </c>
      <c r="I45">
        <v>1.45</v>
      </c>
      <c r="J45">
        <v>4.99</v>
      </c>
      <c r="K45">
        <v>1.0680349951027022E-5</v>
      </c>
      <c r="L45">
        <v>1.0680349951027021E-2</v>
      </c>
      <c r="M45">
        <v>4.74</v>
      </c>
      <c r="N45">
        <f t="shared" si="0"/>
        <v>4740</v>
      </c>
      <c r="O45">
        <v>2.4393704455856718E-3</v>
      </c>
      <c r="P45">
        <v>2.4393704455856717</v>
      </c>
      <c r="Q45">
        <v>0.35713826876256571</v>
      </c>
    </row>
    <row r="46" spans="1:17" x14ac:dyDescent="0.2">
      <c r="A46" t="s">
        <v>31</v>
      </c>
      <c r="B46" t="s">
        <v>36</v>
      </c>
      <c r="C46" t="s">
        <v>35</v>
      </c>
      <c r="D46">
        <v>73</v>
      </c>
      <c r="E46">
        <v>3.6763999999999998E-3</v>
      </c>
      <c r="F46">
        <v>5.12</v>
      </c>
      <c r="G46">
        <v>0.36682509982118949</v>
      </c>
      <c r="H46">
        <v>2.8250998211895029E-3</v>
      </c>
      <c r="I46">
        <v>1.85</v>
      </c>
      <c r="J46">
        <v>4.2699999999999996</v>
      </c>
      <c r="K46">
        <v>1.589289074166746E-5</v>
      </c>
      <c r="L46">
        <v>1.589289074166746E-2</v>
      </c>
      <c r="M46">
        <v>6.53</v>
      </c>
      <c r="N46">
        <f t="shared" si="0"/>
        <v>6530</v>
      </c>
      <c r="O46">
        <v>3.414732902599553E-3</v>
      </c>
      <c r="P46">
        <v>3.4147329025995532</v>
      </c>
      <c r="Q46">
        <v>0.49993710439833439</v>
      </c>
    </row>
    <row r="47" spans="1:17" x14ac:dyDescent="0.2">
      <c r="A47" t="s">
        <v>31</v>
      </c>
      <c r="B47" t="s">
        <v>36</v>
      </c>
      <c r="C47" t="s">
        <v>33</v>
      </c>
      <c r="D47">
        <v>74</v>
      </c>
      <c r="E47">
        <v>3.6763999999999998E-3</v>
      </c>
      <c r="F47">
        <v>5.68</v>
      </c>
      <c r="G47">
        <v>0.36702947271601116</v>
      </c>
      <c r="H47">
        <v>3.0294727160111723E-3</v>
      </c>
      <c r="I47">
        <v>1.68</v>
      </c>
      <c r="J47">
        <v>2.91</v>
      </c>
      <c r="K47">
        <v>2.1189330383604765E-5</v>
      </c>
      <c r="L47">
        <v>2.1189330383604765E-2</v>
      </c>
      <c r="M47">
        <v>5.69</v>
      </c>
      <c r="N47">
        <f t="shared" si="0"/>
        <v>5690</v>
      </c>
      <c r="O47">
        <v>2.8957299781228844E-3</v>
      </c>
      <c r="P47">
        <v>2.8957299781228842</v>
      </c>
      <c r="Q47">
        <v>0.42395200493722979</v>
      </c>
    </row>
    <row r="48" spans="1:17" x14ac:dyDescent="0.2">
      <c r="A48" t="s">
        <v>34</v>
      </c>
      <c r="B48" t="s">
        <v>36</v>
      </c>
      <c r="C48" t="s">
        <v>33</v>
      </c>
      <c r="D48">
        <v>74</v>
      </c>
      <c r="E48">
        <v>3.6763999999999998E-3</v>
      </c>
      <c r="F48">
        <v>5.7</v>
      </c>
      <c r="G48">
        <v>0.36703677174791227</v>
      </c>
      <c r="H48">
        <v>3.0367717479122813E-3</v>
      </c>
      <c r="I48">
        <v>1.25</v>
      </c>
      <c r="J48">
        <v>4.46</v>
      </c>
      <c r="K48">
        <v>1.0286905037777812E-5</v>
      </c>
      <c r="L48">
        <v>1.0286905037777811E-2</v>
      </c>
      <c r="M48">
        <v>6.26</v>
      </c>
      <c r="N48">
        <f t="shared" si="0"/>
        <v>6260</v>
      </c>
      <c r="O48">
        <v>2.3765775699161515E-3</v>
      </c>
      <c r="P48">
        <v>2.3765775699161513</v>
      </c>
      <c r="Q48">
        <v>0.34794502017343992</v>
      </c>
    </row>
    <row r="49" spans="1:17" x14ac:dyDescent="0.2">
      <c r="A49" t="s">
        <v>34</v>
      </c>
      <c r="B49" t="s">
        <v>36</v>
      </c>
      <c r="C49" t="s">
        <v>33</v>
      </c>
      <c r="D49">
        <v>99</v>
      </c>
      <c r="E49">
        <v>3.6763999999999998E-3</v>
      </c>
      <c r="F49">
        <v>4.3099999999999996</v>
      </c>
      <c r="G49">
        <v>0.36652948902145999</v>
      </c>
      <c r="H49">
        <v>2.5294890214599963E-3</v>
      </c>
      <c r="I49">
        <v>0.79</v>
      </c>
      <c r="J49">
        <v>5.07</v>
      </c>
      <c r="K49">
        <v>5.7112090005316251E-6</v>
      </c>
      <c r="L49">
        <v>5.7112090005316252E-3</v>
      </c>
      <c r="M49">
        <v>7.73</v>
      </c>
      <c r="N49">
        <f t="shared" si="0"/>
        <v>7730</v>
      </c>
      <c r="O49">
        <v>1.5450027881472889E-3</v>
      </c>
      <c r="P49">
        <v>1.545002788147289</v>
      </c>
      <c r="Q49">
        <v>0.22619755108977813</v>
      </c>
    </row>
    <row r="50" spans="1:17" x14ac:dyDescent="0.2">
      <c r="A50" t="s">
        <v>31</v>
      </c>
      <c r="B50" t="s">
        <v>36</v>
      </c>
      <c r="C50" t="s">
        <v>33</v>
      </c>
      <c r="D50">
        <v>99</v>
      </c>
      <c r="E50">
        <v>3.6763999999999998E-3</v>
      </c>
      <c r="F50">
        <v>7.61</v>
      </c>
      <c r="G50">
        <v>0.36773382927641846</v>
      </c>
      <c r="H50">
        <v>3.7338292764184655E-3</v>
      </c>
      <c r="I50">
        <v>0.86</v>
      </c>
      <c r="J50">
        <v>5.0599999999999996</v>
      </c>
      <c r="K50">
        <v>6.2500216043027646E-6</v>
      </c>
      <c r="L50">
        <v>6.2500216043027646E-3</v>
      </c>
      <c r="M50">
        <v>7.64</v>
      </c>
      <c r="N50">
        <f t="shared" si="0"/>
        <v>7640</v>
      </c>
      <c r="O50">
        <v>2.4544311813219674E-3</v>
      </c>
      <c r="P50">
        <v>2.4544311813219672</v>
      </c>
      <c r="Q50">
        <v>0.35934324959968478</v>
      </c>
    </row>
    <row r="51" spans="1:17" x14ac:dyDescent="0.2">
      <c r="A51" t="s">
        <v>31</v>
      </c>
      <c r="B51" t="s">
        <v>36</v>
      </c>
      <c r="C51" t="s">
        <v>35</v>
      </c>
      <c r="D51">
        <v>102</v>
      </c>
      <c r="E51">
        <v>3.6763999999999998E-3</v>
      </c>
      <c r="F51">
        <v>2.08</v>
      </c>
      <c r="G51">
        <v>0.36571564690999703</v>
      </c>
      <c r="H51">
        <v>1.7156469099970373E-3</v>
      </c>
      <c r="I51">
        <v>0.9</v>
      </c>
      <c r="J51">
        <v>2.72</v>
      </c>
      <c r="K51">
        <v>1.210088537569843E-5</v>
      </c>
      <c r="L51">
        <v>1.2100885375698429E-2</v>
      </c>
      <c r="M51">
        <v>5.9399999999999995</v>
      </c>
      <c r="N51">
        <f t="shared" si="0"/>
        <v>5939.9999999999991</v>
      </c>
      <c r="O51">
        <v>9.1718483808441614E-4</v>
      </c>
      <c r="P51">
        <v>0.91718483808441609</v>
      </c>
      <c r="Q51">
        <v>0.13428128794521726</v>
      </c>
    </row>
    <row r="52" spans="1:17" x14ac:dyDescent="0.2">
      <c r="A52" t="s">
        <v>34</v>
      </c>
      <c r="B52" t="s">
        <v>36</v>
      </c>
      <c r="C52" t="s">
        <v>35</v>
      </c>
      <c r="D52">
        <v>102</v>
      </c>
      <c r="E52">
        <v>3.6763999999999998E-3</v>
      </c>
      <c r="F52">
        <v>3.58</v>
      </c>
      <c r="G52">
        <v>0.36626307434459393</v>
      </c>
      <c r="H52">
        <v>2.2630743445939405E-3</v>
      </c>
      <c r="I52">
        <v>0.9</v>
      </c>
      <c r="J52">
        <v>5</v>
      </c>
      <c r="K52">
        <v>6.5927353382026912E-6</v>
      </c>
      <c r="L52">
        <v>6.5927353382026913E-3</v>
      </c>
      <c r="M52">
        <v>6.04</v>
      </c>
      <c r="N52">
        <f t="shared" si="0"/>
        <v>6040</v>
      </c>
      <c r="O52">
        <v>1.2300035370302529E-3</v>
      </c>
      <c r="P52">
        <v>1.2300035370302529</v>
      </c>
      <c r="Q52">
        <v>0.18007979664660947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L16" sqref="L16"/>
    </sheetView>
  </sheetViews>
  <sheetFormatPr baseColWidth="10" defaultRowHeight="16" x14ac:dyDescent="0.2"/>
  <cols>
    <col min="5" max="5" width="10.83203125" style="1"/>
  </cols>
  <sheetData>
    <row r="1" spans="1:8" x14ac:dyDescent="0.2">
      <c r="A1" t="s">
        <v>15</v>
      </c>
      <c r="B1" t="s">
        <v>16</v>
      </c>
      <c r="C1" t="s">
        <v>17</v>
      </c>
      <c r="D1" t="s">
        <v>44</v>
      </c>
      <c r="E1" s="1" t="s">
        <v>50</v>
      </c>
      <c r="F1" t="s">
        <v>18</v>
      </c>
      <c r="G1" t="s">
        <v>49</v>
      </c>
      <c r="H1" t="s">
        <v>51</v>
      </c>
    </row>
    <row r="2" spans="1:8" x14ac:dyDescent="0.2">
      <c r="A2" t="s">
        <v>34</v>
      </c>
      <c r="B2" t="s">
        <v>32</v>
      </c>
      <c r="C2" t="s">
        <v>33</v>
      </c>
      <c r="D2" t="s">
        <v>42</v>
      </c>
      <c r="E2" s="1" t="s">
        <v>52</v>
      </c>
      <c r="F2">
        <v>25</v>
      </c>
      <c r="G2">
        <v>0.51177366700000004</v>
      </c>
      <c r="H2">
        <v>0.80357911900000001</v>
      </c>
    </row>
    <row r="3" spans="1:8" x14ac:dyDescent="0.2">
      <c r="A3" t="s">
        <v>34</v>
      </c>
      <c r="B3" t="s">
        <v>32</v>
      </c>
      <c r="C3" t="s">
        <v>33</v>
      </c>
      <c r="D3" t="s">
        <v>42</v>
      </c>
      <c r="E3" s="1" t="s">
        <v>52</v>
      </c>
      <c r="F3">
        <v>55</v>
      </c>
      <c r="G3">
        <v>-1.432537333</v>
      </c>
      <c r="H3">
        <v>-0.67093649399999999</v>
      </c>
    </row>
    <row r="4" spans="1:8" x14ac:dyDescent="0.2">
      <c r="A4" t="s">
        <v>34</v>
      </c>
      <c r="B4" t="s">
        <v>32</v>
      </c>
      <c r="C4" t="s">
        <v>33</v>
      </c>
      <c r="D4" t="s">
        <v>42</v>
      </c>
      <c r="E4" s="1" t="s">
        <v>52</v>
      </c>
      <c r="F4">
        <v>74</v>
      </c>
      <c r="G4">
        <v>9.9033667000000006E-2</v>
      </c>
      <c r="H4">
        <v>0.70385760799999997</v>
      </c>
    </row>
    <row r="5" spans="1:8" x14ac:dyDescent="0.2">
      <c r="A5" t="s">
        <v>31</v>
      </c>
      <c r="B5" t="s">
        <v>32</v>
      </c>
      <c r="C5" t="s">
        <v>33</v>
      </c>
      <c r="D5" t="s">
        <v>42</v>
      </c>
      <c r="E5" s="1" t="s">
        <v>53</v>
      </c>
      <c r="F5">
        <v>25</v>
      </c>
      <c r="G5">
        <v>0.90280499999999997</v>
      </c>
      <c r="H5">
        <v>0.88071852699999997</v>
      </c>
    </row>
    <row r="6" spans="1:8" x14ac:dyDescent="0.2">
      <c r="A6" t="s">
        <v>31</v>
      </c>
      <c r="B6" t="s">
        <v>32</v>
      </c>
      <c r="C6" t="s">
        <v>33</v>
      </c>
      <c r="D6" t="s">
        <v>42</v>
      </c>
      <c r="E6" s="1" t="s">
        <v>53</v>
      </c>
      <c r="F6">
        <v>55</v>
      </c>
      <c r="G6">
        <v>1.313288</v>
      </c>
      <c r="H6">
        <v>0.94921419399999996</v>
      </c>
    </row>
    <row r="7" spans="1:8" x14ac:dyDescent="0.2">
      <c r="A7" t="s">
        <v>31</v>
      </c>
      <c r="B7" t="s">
        <v>32</v>
      </c>
      <c r="C7" t="s">
        <v>33</v>
      </c>
      <c r="D7" t="s">
        <v>42</v>
      </c>
      <c r="E7" s="1" t="s">
        <v>53</v>
      </c>
      <c r="F7">
        <v>74</v>
      </c>
      <c r="G7">
        <v>7.7519749999999998</v>
      </c>
      <c r="H7">
        <v>1.466234451</v>
      </c>
    </row>
    <row r="8" spans="1:8" x14ac:dyDescent="0.2">
      <c r="A8" t="s">
        <v>34</v>
      </c>
      <c r="B8" t="s">
        <v>32</v>
      </c>
      <c r="C8" t="s">
        <v>33</v>
      </c>
      <c r="D8" t="s">
        <v>43</v>
      </c>
      <c r="E8" s="2" t="s">
        <v>54</v>
      </c>
      <c r="F8">
        <v>14</v>
      </c>
      <c r="G8">
        <v>-0.187137</v>
      </c>
      <c r="H8">
        <v>0.61821940900000005</v>
      </c>
    </row>
    <row r="9" spans="1:8" x14ac:dyDescent="0.2">
      <c r="A9" t="s">
        <v>34</v>
      </c>
      <c r="B9" t="s">
        <v>32</v>
      </c>
      <c r="C9" t="s">
        <v>33</v>
      </c>
      <c r="D9" t="s">
        <v>43</v>
      </c>
      <c r="E9" s="2" t="s">
        <v>54</v>
      </c>
      <c r="F9">
        <v>43</v>
      </c>
      <c r="G9">
        <v>0.94545500000000005</v>
      </c>
      <c r="H9">
        <v>0.88835967599999999</v>
      </c>
    </row>
    <row r="10" spans="1:8" x14ac:dyDescent="0.2">
      <c r="A10" t="s">
        <v>34</v>
      </c>
      <c r="B10" t="s">
        <v>32</v>
      </c>
      <c r="C10" t="s">
        <v>33</v>
      </c>
      <c r="D10" t="s">
        <v>43</v>
      </c>
      <c r="E10" s="2" t="s">
        <v>54</v>
      </c>
      <c r="F10">
        <v>99</v>
      </c>
      <c r="G10">
        <v>1.4158280000000001</v>
      </c>
      <c r="H10">
        <v>0.964761902</v>
      </c>
    </row>
    <row r="11" spans="1:8" x14ac:dyDescent="0.2">
      <c r="A11" t="s">
        <v>31</v>
      </c>
      <c r="B11" t="s">
        <v>32</v>
      </c>
      <c r="C11" t="s">
        <v>33</v>
      </c>
      <c r="D11" t="s">
        <v>43</v>
      </c>
      <c r="E11" s="1" t="s">
        <v>55</v>
      </c>
      <c r="F11">
        <v>14</v>
      </c>
      <c r="G11">
        <v>-0.39851166700000001</v>
      </c>
      <c r="H11">
        <v>0.54197990100000004</v>
      </c>
    </row>
    <row r="12" spans="1:8" x14ac:dyDescent="0.2">
      <c r="A12" t="s">
        <v>31</v>
      </c>
      <c r="B12" t="s">
        <v>32</v>
      </c>
      <c r="C12" t="s">
        <v>33</v>
      </c>
      <c r="D12" t="s">
        <v>43</v>
      </c>
      <c r="E12" s="1" t="s">
        <v>55</v>
      </c>
      <c r="F12">
        <v>43</v>
      </c>
      <c r="G12">
        <v>0.123986333</v>
      </c>
      <c r="H12">
        <v>0.71058237000000002</v>
      </c>
    </row>
    <row r="13" spans="1:8" x14ac:dyDescent="0.2">
      <c r="A13" t="s">
        <v>31</v>
      </c>
      <c r="B13" t="s">
        <v>32</v>
      </c>
      <c r="C13" t="s">
        <v>33</v>
      </c>
      <c r="D13" t="s">
        <v>43</v>
      </c>
      <c r="E13" s="1" t="s">
        <v>55</v>
      </c>
      <c r="F13">
        <v>99</v>
      </c>
      <c r="G13">
        <v>1.193077333</v>
      </c>
      <c r="H13">
        <v>0.93024882499999995</v>
      </c>
    </row>
    <row r="14" spans="1:8" x14ac:dyDescent="0.2">
      <c r="A14" t="s">
        <v>34</v>
      </c>
      <c r="B14" t="s">
        <v>32</v>
      </c>
      <c r="C14" t="s">
        <v>35</v>
      </c>
      <c r="D14" t="s">
        <v>42</v>
      </c>
      <c r="E14" s="1" t="s">
        <v>52</v>
      </c>
      <c r="F14">
        <v>27</v>
      </c>
      <c r="G14">
        <v>0.43976900000000002</v>
      </c>
      <c r="H14">
        <v>0.787750014</v>
      </c>
    </row>
    <row r="15" spans="1:8" x14ac:dyDescent="0.2">
      <c r="A15" t="s">
        <v>34</v>
      </c>
      <c r="B15" t="s">
        <v>32</v>
      </c>
      <c r="C15" t="s">
        <v>35</v>
      </c>
      <c r="D15" t="s">
        <v>42</v>
      </c>
      <c r="E15" s="1" t="s">
        <v>52</v>
      </c>
      <c r="F15">
        <v>60</v>
      </c>
      <c r="G15">
        <v>2.402603</v>
      </c>
      <c r="H15">
        <v>1.091354374</v>
      </c>
    </row>
    <row r="16" spans="1:8" x14ac:dyDescent="0.2">
      <c r="A16" t="s">
        <v>34</v>
      </c>
      <c r="B16" t="s">
        <v>32</v>
      </c>
      <c r="C16" t="s">
        <v>35</v>
      </c>
      <c r="D16" t="s">
        <v>42</v>
      </c>
      <c r="E16" s="1" t="s">
        <v>52</v>
      </c>
      <c r="F16">
        <v>73</v>
      </c>
      <c r="G16">
        <v>3.0820189999999998</v>
      </c>
      <c r="H16">
        <v>1.1610568859999999</v>
      </c>
    </row>
    <row r="17" spans="1:8" x14ac:dyDescent="0.2">
      <c r="A17" t="s">
        <v>31</v>
      </c>
      <c r="B17" t="s">
        <v>32</v>
      </c>
      <c r="C17" t="s">
        <v>35</v>
      </c>
      <c r="D17" t="s">
        <v>42</v>
      </c>
      <c r="E17" s="1" t="s">
        <v>53</v>
      </c>
      <c r="F17">
        <v>27</v>
      </c>
      <c r="G17">
        <v>11.077821999999999</v>
      </c>
      <c r="H17">
        <v>1.599605444</v>
      </c>
    </row>
    <row r="18" spans="1:8" x14ac:dyDescent="0.2">
      <c r="A18" t="s">
        <v>31</v>
      </c>
      <c r="B18" t="s">
        <v>32</v>
      </c>
      <c r="C18" t="s">
        <v>35</v>
      </c>
      <c r="D18" t="s">
        <v>42</v>
      </c>
      <c r="E18" s="1" t="s">
        <v>53</v>
      </c>
      <c r="F18">
        <v>60</v>
      </c>
      <c r="G18">
        <v>4.7864389999999997</v>
      </c>
      <c r="H18">
        <v>1.2984047059999999</v>
      </c>
    </row>
    <row r="19" spans="1:8" x14ac:dyDescent="0.2">
      <c r="A19" t="s">
        <v>31</v>
      </c>
      <c r="B19" t="s">
        <v>32</v>
      </c>
      <c r="C19" t="s">
        <v>35</v>
      </c>
      <c r="D19" t="s">
        <v>42</v>
      </c>
      <c r="E19" s="1" t="s">
        <v>53</v>
      </c>
      <c r="F19">
        <v>73</v>
      </c>
      <c r="G19">
        <v>9.3842020000000002</v>
      </c>
      <c r="H19">
        <v>1.536796593</v>
      </c>
    </row>
    <row r="20" spans="1:8" x14ac:dyDescent="0.2">
      <c r="A20" t="s">
        <v>34</v>
      </c>
      <c r="B20" t="s">
        <v>32</v>
      </c>
      <c r="C20" t="s">
        <v>35</v>
      </c>
      <c r="D20" t="s">
        <v>43</v>
      </c>
      <c r="E20" s="2" t="s">
        <v>54</v>
      </c>
      <c r="F20">
        <v>16</v>
      </c>
      <c r="G20">
        <v>0.48770333300000002</v>
      </c>
      <c r="H20">
        <v>0.79835156600000001</v>
      </c>
    </row>
    <row r="21" spans="1:8" x14ac:dyDescent="0.2">
      <c r="A21" t="s">
        <v>34</v>
      </c>
      <c r="B21" t="s">
        <v>32</v>
      </c>
      <c r="C21" t="s">
        <v>35</v>
      </c>
      <c r="D21" t="s">
        <v>43</v>
      </c>
      <c r="E21" s="2" t="s">
        <v>54</v>
      </c>
      <c r="F21">
        <v>48</v>
      </c>
      <c r="G21">
        <v>-0.43737266699999999</v>
      </c>
      <c r="H21">
        <v>0.52638098300000002</v>
      </c>
    </row>
    <row r="22" spans="1:8" x14ac:dyDescent="0.2">
      <c r="A22" t="s">
        <v>34</v>
      </c>
      <c r="B22" t="s">
        <v>32</v>
      </c>
      <c r="C22" t="s">
        <v>35</v>
      </c>
      <c r="D22" t="s">
        <v>43</v>
      </c>
      <c r="E22" s="2" t="s">
        <v>54</v>
      </c>
      <c r="F22">
        <v>102</v>
      </c>
      <c r="G22">
        <v>-7.8534667000000002E-2</v>
      </c>
      <c r="H22">
        <v>0.65273627199999995</v>
      </c>
    </row>
    <row r="23" spans="1:8" x14ac:dyDescent="0.2">
      <c r="A23" t="s">
        <v>31</v>
      </c>
      <c r="B23" t="s">
        <v>32</v>
      </c>
      <c r="C23" t="s">
        <v>35</v>
      </c>
      <c r="D23" t="s">
        <v>43</v>
      </c>
      <c r="E23" s="1" t="s">
        <v>55</v>
      </c>
      <c r="F23">
        <v>16</v>
      </c>
      <c r="G23">
        <v>6.4388333000000006E-2</v>
      </c>
      <c r="H23">
        <v>0.694344568</v>
      </c>
    </row>
    <row r="24" spans="1:8" x14ac:dyDescent="0.2">
      <c r="A24" t="s">
        <v>31</v>
      </c>
      <c r="B24" t="s">
        <v>32</v>
      </c>
      <c r="C24" t="s">
        <v>35</v>
      </c>
      <c r="D24" t="s">
        <v>43</v>
      </c>
      <c r="E24" s="1" t="s">
        <v>55</v>
      </c>
      <c r="F24">
        <v>48</v>
      </c>
      <c r="G24">
        <v>0.72507633299999996</v>
      </c>
      <c r="H24">
        <v>0.847344914</v>
      </c>
    </row>
    <row r="25" spans="1:8" x14ac:dyDescent="0.2">
      <c r="A25" t="s">
        <v>31</v>
      </c>
      <c r="B25" t="s">
        <v>32</v>
      </c>
      <c r="C25" t="s">
        <v>35</v>
      </c>
      <c r="D25" t="s">
        <v>43</v>
      </c>
      <c r="E25" s="1" t="s">
        <v>55</v>
      </c>
      <c r="F25">
        <v>102</v>
      </c>
      <c r="G25">
        <v>4.3558883330000002</v>
      </c>
      <c r="H25">
        <v>1.267592786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L37" sqref="L37"/>
    </sheetView>
  </sheetViews>
  <sheetFormatPr baseColWidth="10" defaultRowHeight="16" x14ac:dyDescent="0.2"/>
  <cols>
    <col min="9" max="11" width="8.83203125" customWidth="1"/>
  </cols>
  <sheetData>
    <row r="1" spans="1:17" x14ac:dyDescent="0.2">
      <c r="A1" t="s">
        <v>56</v>
      </c>
      <c r="G1" t="s">
        <v>57</v>
      </c>
      <c r="M1" t="s">
        <v>58</v>
      </c>
    </row>
    <row r="2" spans="1:17" x14ac:dyDescent="0.2">
      <c r="A2" t="s">
        <v>59</v>
      </c>
      <c r="B2" t="s">
        <v>60</v>
      </c>
      <c r="C2" t="s">
        <v>61</v>
      </c>
      <c r="D2" t="s">
        <v>62</v>
      </c>
      <c r="E2" t="s">
        <v>63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M2" t="s">
        <v>59</v>
      </c>
      <c r="N2" t="s">
        <v>60</v>
      </c>
      <c r="O2" t="s">
        <v>61</v>
      </c>
      <c r="P2" t="s">
        <v>62</v>
      </c>
      <c r="Q2" t="s">
        <v>63</v>
      </c>
    </row>
    <row r="3" spans="1:17" x14ac:dyDescent="0.2">
      <c r="A3" s="3">
        <v>42125</v>
      </c>
      <c r="B3">
        <v>0</v>
      </c>
      <c r="C3">
        <v>0</v>
      </c>
      <c r="D3">
        <v>0</v>
      </c>
      <c r="E3">
        <f>SUM(B3:D3)</f>
        <v>0</v>
      </c>
      <c r="G3" s="3">
        <v>42156</v>
      </c>
      <c r="H3">
        <v>18.8</v>
      </c>
      <c r="I3">
        <v>5.8</v>
      </c>
      <c r="J3">
        <v>13</v>
      </c>
      <c r="K3">
        <f>SUM(H3:J3)</f>
        <v>37.6</v>
      </c>
      <c r="M3" s="3">
        <v>42248</v>
      </c>
      <c r="N3">
        <v>10.8</v>
      </c>
      <c r="O3">
        <v>10.8</v>
      </c>
      <c r="P3">
        <v>0</v>
      </c>
      <c r="Q3">
        <f>SUM(N3:P3)</f>
        <v>21.6</v>
      </c>
    </row>
    <row r="4" spans="1:17" x14ac:dyDescent="0.2">
      <c r="A4" s="3">
        <v>42126</v>
      </c>
      <c r="B4">
        <v>11.4</v>
      </c>
      <c r="C4">
        <v>0</v>
      </c>
      <c r="D4">
        <v>11.4</v>
      </c>
      <c r="E4">
        <f>SUM(B4:D4)</f>
        <v>22.8</v>
      </c>
      <c r="G4" s="3">
        <v>42157</v>
      </c>
      <c r="H4">
        <v>1.2</v>
      </c>
      <c r="I4">
        <v>1.2</v>
      </c>
      <c r="J4">
        <v>0</v>
      </c>
      <c r="K4">
        <f t="shared" ref="K4:K32" si="0">SUM(H4:J4)</f>
        <v>2.4</v>
      </c>
      <c r="M4" s="3">
        <v>42249</v>
      </c>
      <c r="N4">
        <v>10.6</v>
      </c>
      <c r="O4">
        <v>9.8000000000000007</v>
      </c>
      <c r="P4">
        <v>0.8</v>
      </c>
      <c r="Q4">
        <f t="shared" ref="Q4:Q32" si="1">SUM(N4:P4)</f>
        <v>21.2</v>
      </c>
    </row>
    <row r="5" spans="1:17" x14ac:dyDescent="0.2">
      <c r="A5" s="3">
        <v>42127</v>
      </c>
      <c r="B5">
        <v>11.2</v>
      </c>
      <c r="C5">
        <v>10.8</v>
      </c>
      <c r="D5">
        <v>0.4</v>
      </c>
      <c r="E5">
        <f t="shared" ref="E5:E33" si="2">SUM(B5:D5)</f>
        <v>22.4</v>
      </c>
      <c r="G5" s="3">
        <v>42158</v>
      </c>
      <c r="H5">
        <v>0</v>
      </c>
      <c r="I5">
        <v>0</v>
      </c>
      <c r="J5">
        <v>0</v>
      </c>
      <c r="K5">
        <f t="shared" si="0"/>
        <v>0</v>
      </c>
      <c r="M5" s="3">
        <v>42250</v>
      </c>
      <c r="N5">
        <v>1</v>
      </c>
      <c r="O5">
        <v>0.2</v>
      </c>
      <c r="P5">
        <v>0.8</v>
      </c>
      <c r="Q5">
        <f t="shared" si="1"/>
        <v>2</v>
      </c>
    </row>
    <row r="6" spans="1:17" x14ac:dyDescent="0.2">
      <c r="A6" s="3">
        <v>42128</v>
      </c>
      <c r="B6">
        <v>11.6</v>
      </c>
      <c r="C6">
        <v>0</v>
      </c>
      <c r="D6">
        <v>11.6</v>
      </c>
      <c r="E6">
        <f t="shared" si="2"/>
        <v>23.2</v>
      </c>
      <c r="G6" s="3">
        <v>42159</v>
      </c>
      <c r="H6">
        <v>0.8</v>
      </c>
      <c r="I6">
        <v>0</v>
      </c>
      <c r="J6">
        <v>0.8</v>
      </c>
      <c r="K6">
        <f t="shared" si="0"/>
        <v>1.6</v>
      </c>
      <c r="M6" s="3">
        <v>42251</v>
      </c>
      <c r="N6">
        <v>0.6</v>
      </c>
      <c r="O6">
        <v>0.4</v>
      </c>
      <c r="P6">
        <v>0.2</v>
      </c>
      <c r="Q6">
        <f t="shared" si="1"/>
        <v>1.2</v>
      </c>
    </row>
    <row r="7" spans="1:17" x14ac:dyDescent="0.2">
      <c r="A7" s="3">
        <v>42129</v>
      </c>
      <c r="B7">
        <v>1.6</v>
      </c>
      <c r="C7">
        <v>1.6</v>
      </c>
      <c r="D7">
        <v>0</v>
      </c>
      <c r="E7">
        <f t="shared" si="2"/>
        <v>3.2</v>
      </c>
      <c r="G7" s="3">
        <v>42160</v>
      </c>
      <c r="H7">
        <v>0</v>
      </c>
      <c r="I7">
        <v>0</v>
      </c>
      <c r="J7">
        <v>0</v>
      </c>
      <c r="K7">
        <f t="shared" si="0"/>
        <v>0</v>
      </c>
      <c r="M7" s="3">
        <v>42252</v>
      </c>
      <c r="N7">
        <v>0</v>
      </c>
      <c r="O7">
        <v>0</v>
      </c>
      <c r="P7">
        <v>0</v>
      </c>
      <c r="Q7">
        <f t="shared" si="1"/>
        <v>0</v>
      </c>
    </row>
    <row r="8" spans="1:17" x14ac:dyDescent="0.2">
      <c r="A8" s="3">
        <v>42130</v>
      </c>
      <c r="B8">
        <v>7</v>
      </c>
      <c r="C8">
        <v>6.8</v>
      </c>
      <c r="D8">
        <v>0.2</v>
      </c>
      <c r="E8">
        <f t="shared" si="2"/>
        <v>14</v>
      </c>
      <c r="G8" s="3">
        <v>42161</v>
      </c>
      <c r="H8">
        <v>0</v>
      </c>
      <c r="I8">
        <v>0</v>
      </c>
      <c r="J8">
        <v>0</v>
      </c>
      <c r="K8">
        <f t="shared" si="0"/>
        <v>0</v>
      </c>
      <c r="M8" s="3">
        <v>42253</v>
      </c>
      <c r="N8">
        <v>0</v>
      </c>
      <c r="O8">
        <v>0</v>
      </c>
      <c r="P8">
        <v>0</v>
      </c>
      <c r="Q8">
        <f t="shared" si="1"/>
        <v>0</v>
      </c>
    </row>
    <row r="9" spans="1:17" x14ac:dyDescent="0.2">
      <c r="A9" s="3">
        <v>42131</v>
      </c>
      <c r="B9">
        <v>0</v>
      </c>
      <c r="C9">
        <v>0</v>
      </c>
      <c r="D9">
        <v>0</v>
      </c>
      <c r="E9">
        <f t="shared" si="2"/>
        <v>0</v>
      </c>
      <c r="G9" s="3">
        <v>42162</v>
      </c>
      <c r="H9">
        <v>0</v>
      </c>
      <c r="I9">
        <v>0</v>
      </c>
      <c r="J9">
        <v>0</v>
      </c>
      <c r="K9">
        <f t="shared" si="0"/>
        <v>0</v>
      </c>
      <c r="M9" s="3">
        <v>42254</v>
      </c>
      <c r="N9">
        <v>0.2</v>
      </c>
      <c r="O9">
        <v>0</v>
      </c>
      <c r="P9">
        <v>0.2</v>
      </c>
      <c r="Q9">
        <f t="shared" si="1"/>
        <v>0.4</v>
      </c>
    </row>
    <row r="10" spans="1:17" x14ac:dyDescent="0.2">
      <c r="A10" s="3">
        <v>42132</v>
      </c>
      <c r="B10">
        <v>16.600000000000001</v>
      </c>
      <c r="C10">
        <v>14.4</v>
      </c>
      <c r="D10">
        <v>2.2000000000000002</v>
      </c>
      <c r="E10">
        <f t="shared" si="2"/>
        <v>33.200000000000003</v>
      </c>
      <c r="G10" s="3">
        <v>42163</v>
      </c>
      <c r="H10">
        <v>4</v>
      </c>
      <c r="I10">
        <v>4</v>
      </c>
      <c r="J10">
        <v>0</v>
      </c>
      <c r="K10">
        <f t="shared" si="0"/>
        <v>8</v>
      </c>
      <c r="M10" s="3">
        <v>42255</v>
      </c>
      <c r="N10">
        <v>0</v>
      </c>
      <c r="O10">
        <v>0</v>
      </c>
      <c r="P10">
        <v>0</v>
      </c>
      <c r="Q10">
        <f t="shared" si="1"/>
        <v>0</v>
      </c>
    </row>
    <row r="11" spans="1:17" x14ac:dyDescent="0.2">
      <c r="A11" s="3">
        <v>42133</v>
      </c>
      <c r="B11">
        <v>0.2</v>
      </c>
      <c r="C11">
        <v>0.2</v>
      </c>
      <c r="D11">
        <v>0</v>
      </c>
      <c r="E11">
        <f t="shared" si="2"/>
        <v>0.4</v>
      </c>
      <c r="G11" s="3">
        <v>42164</v>
      </c>
      <c r="H11">
        <v>0</v>
      </c>
      <c r="I11">
        <v>0</v>
      </c>
      <c r="J11">
        <v>0</v>
      </c>
      <c r="K11">
        <f t="shared" si="0"/>
        <v>0</v>
      </c>
      <c r="M11" s="3">
        <v>42256</v>
      </c>
      <c r="N11">
        <v>0</v>
      </c>
      <c r="O11">
        <v>0</v>
      </c>
      <c r="P11">
        <v>0</v>
      </c>
      <c r="Q11">
        <f t="shared" si="1"/>
        <v>0</v>
      </c>
    </row>
    <row r="12" spans="1:17" x14ac:dyDescent="0.2">
      <c r="A12" s="3">
        <v>42134</v>
      </c>
      <c r="B12">
        <v>0</v>
      </c>
      <c r="C12">
        <v>0</v>
      </c>
      <c r="D12">
        <v>0</v>
      </c>
      <c r="E12">
        <f t="shared" si="2"/>
        <v>0</v>
      </c>
      <c r="G12" s="3">
        <v>42165</v>
      </c>
      <c r="H12">
        <v>0</v>
      </c>
      <c r="I12">
        <v>0</v>
      </c>
      <c r="J12">
        <v>0</v>
      </c>
      <c r="K12">
        <f t="shared" si="0"/>
        <v>0</v>
      </c>
      <c r="M12" s="3">
        <v>42257</v>
      </c>
      <c r="N12">
        <v>0.2</v>
      </c>
      <c r="O12">
        <v>0.2</v>
      </c>
      <c r="P12">
        <v>0</v>
      </c>
      <c r="Q12">
        <f t="shared" si="1"/>
        <v>0.4</v>
      </c>
    </row>
    <row r="13" spans="1:17" x14ac:dyDescent="0.2">
      <c r="A13" s="3">
        <v>42135</v>
      </c>
      <c r="B13">
        <v>0.2</v>
      </c>
      <c r="C13">
        <v>0</v>
      </c>
      <c r="D13">
        <v>0.2</v>
      </c>
      <c r="E13">
        <f t="shared" si="2"/>
        <v>0.4</v>
      </c>
      <c r="G13" s="3">
        <v>42166</v>
      </c>
      <c r="H13">
        <v>0</v>
      </c>
      <c r="I13">
        <v>0</v>
      </c>
      <c r="J13">
        <v>0</v>
      </c>
      <c r="K13">
        <f t="shared" si="0"/>
        <v>0</v>
      </c>
      <c r="M13" s="3">
        <v>42258</v>
      </c>
      <c r="N13">
        <v>4.8</v>
      </c>
      <c r="O13">
        <v>0</v>
      </c>
      <c r="P13">
        <v>4.8</v>
      </c>
      <c r="Q13">
        <f t="shared" si="1"/>
        <v>9.6</v>
      </c>
    </row>
    <row r="14" spans="1:17" x14ac:dyDescent="0.2">
      <c r="A14" s="3">
        <v>42136</v>
      </c>
      <c r="B14">
        <v>0</v>
      </c>
      <c r="C14">
        <v>0</v>
      </c>
      <c r="D14">
        <v>0</v>
      </c>
      <c r="E14">
        <f t="shared" si="2"/>
        <v>0</v>
      </c>
      <c r="G14" s="3">
        <v>42167</v>
      </c>
      <c r="H14">
        <v>13</v>
      </c>
      <c r="I14">
        <v>0</v>
      </c>
      <c r="J14">
        <v>13</v>
      </c>
      <c r="K14">
        <f t="shared" si="0"/>
        <v>26</v>
      </c>
      <c r="M14" s="3">
        <v>42259</v>
      </c>
      <c r="N14">
        <v>4.5999999999999996</v>
      </c>
      <c r="O14">
        <v>4.5999999999999996</v>
      </c>
      <c r="P14">
        <v>0</v>
      </c>
      <c r="Q14">
        <f t="shared" si="1"/>
        <v>9.1999999999999993</v>
      </c>
    </row>
    <row r="15" spans="1:17" x14ac:dyDescent="0.2">
      <c r="A15" s="3">
        <v>42137</v>
      </c>
      <c r="B15">
        <v>0</v>
      </c>
      <c r="C15">
        <v>0</v>
      </c>
      <c r="D15">
        <v>0</v>
      </c>
      <c r="E15">
        <f t="shared" si="2"/>
        <v>0</v>
      </c>
      <c r="G15" s="3">
        <v>42168</v>
      </c>
      <c r="H15">
        <v>1</v>
      </c>
      <c r="I15">
        <v>0</v>
      </c>
      <c r="J15">
        <v>1</v>
      </c>
      <c r="K15">
        <f t="shared" si="0"/>
        <v>2</v>
      </c>
      <c r="M15" s="3">
        <v>42260</v>
      </c>
      <c r="N15">
        <v>0.2</v>
      </c>
      <c r="O15">
        <v>0</v>
      </c>
      <c r="P15">
        <v>0.2</v>
      </c>
      <c r="Q15">
        <f t="shared" si="1"/>
        <v>0.4</v>
      </c>
    </row>
    <row r="16" spans="1:17" x14ac:dyDescent="0.2">
      <c r="A16" s="3">
        <v>42138</v>
      </c>
      <c r="B16">
        <v>0</v>
      </c>
      <c r="C16">
        <v>0</v>
      </c>
      <c r="D16">
        <v>0</v>
      </c>
      <c r="E16">
        <f t="shared" si="2"/>
        <v>0</v>
      </c>
      <c r="G16" s="3">
        <v>42169</v>
      </c>
      <c r="H16">
        <v>0.4</v>
      </c>
      <c r="I16">
        <v>0.4</v>
      </c>
      <c r="J16">
        <v>0</v>
      </c>
      <c r="K16">
        <f t="shared" si="0"/>
        <v>0.8</v>
      </c>
      <c r="M16" s="3">
        <v>42261</v>
      </c>
      <c r="N16">
        <v>17</v>
      </c>
      <c r="O16">
        <v>6.6</v>
      </c>
      <c r="P16">
        <v>10.4</v>
      </c>
      <c r="Q16">
        <f t="shared" si="1"/>
        <v>34</v>
      </c>
    </row>
    <row r="17" spans="1:17" x14ac:dyDescent="0.2">
      <c r="A17" s="3">
        <v>42139</v>
      </c>
      <c r="B17">
        <v>0</v>
      </c>
      <c r="C17">
        <v>0</v>
      </c>
      <c r="D17">
        <v>0</v>
      </c>
      <c r="E17">
        <f t="shared" si="2"/>
        <v>0</v>
      </c>
      <c r="G17" s="3">
        <v>42170</v>
      </c>
      <c r="H17">
        <v>0</v>
      </c>
      <c r="I17">
        <v>0</v>
      </c>
      <c r="J17">
        <v>0</v>
      </c>
      <c r="K17">
        <f t="shared" si="0"/>
        <v>0</v>
      </c>
      <c r="M17" s="3">
        <v>42262</v>
      </c>
      <c r="N17">
        <v>5.8</v>
      </c>
      <c r="O17">
        <v>5.8</v>
      </c>
      <c r="P17">
        <v>0</v>
      </c>
      <c r="Q17">
        <f t="shared" si="1"/>
        <v>11.6</v>
      </c>
    </row>
    <row r="18" spans="1:17" x14ac:dyDescent="0.2">
      <c r="A18" s="3">
        <v>42140</v>
      </c>
      <c r="B18">
        <v>0</v>
      </c>
      <c r="C18">
        <v>0</v>
      </c>
      <c r="D18">
        <v>0</v>
      </c>
      <c r="E18">
        <f t="shared" si="2"/>
        <v>0</v>
      </c>
      <c r="G18" s="3">
        <v>42171</v>
      </c>
      <c r="H18">
        <v>0</v>
      </c>
      <c r="I18">
        <v>0</v>
      </c>
      <c r="J18">
        <v>0</v>
      </c>
      <c r="K18">
        <f t="shared" si="0"/>
        <v>0</v>
      </c>
      <c r="M18" s="3">
        <v>42263</v>
      </c>
      <c r="N18">
        <v>0</v>
      </c>
      <c r="O18">
        <v>0</v>
      </c>
      <c r="P18">
        <v>0</v>
      </c>
      <c r="Q18">
        <f t="shared" si="1"/>
        <v>0</v>
      </c>
    </row>
    <row r="19" spans="1:17" x14ac:dyDescent="0.2">
      <c r="A19" s="3">
        <v>42141</v>
      </c>
      <c r="B19">
        <v>5.2</v>
      </c>
      <c r="C19">
        <v>0.2</v>
      </c>
      <c r="D19">
        <v>5</v>
      </c>
      <c r="E19">
        <f t="shared" si="2"/>
        <v>10.4</v>
      </c>
      <c r="G19" s="3">
        <v>42172</v>
      </c>
      <c r="H19">
        <v>0.2</v>
      </c>
      <c r="I19">
        <v>0.2</v>
      </c>
      <c r="J19">
        <v>0</v>
      </c>
      <c r="K19">
        <f t="shared" si="0"/>
        <v>0.4</v>
      </c>
      <c r="M19" s="3">
        <v>42264</v>
      </c>
      <c r="N19">
        <v>0</v>
      </c>
      <c r="O19">
        <v>0</v>
      </c>
      <c r="P19">
        <v>0</v>
      </c>
      <c r="Q19">
        <f t="shared" si="1"/>
        <v>0</v>
      </c>
    </row>
    <row r="20" spans="1:17" x14ac:dyDescent="0.2">
      <c r="A20" s="3">
        <v>42142</v>
      </c>
      <c r="B20">
        <v>1.6</v>
      </c>
      <c r="C20">
        <v>1.4</v>
      </c>
      <c r="D20">
        <v>0.2</v>
      </c>
      <c r="E20">
        <f t="shared" si="2"/>
        <v>3.2</v>
      </c>
      <c r="G20" s="3">
        <v>42173</v>
      </c>
      <c r="H20">
        <v>0</v>
      </c>
      <c r="I20">
        <v>0</v>
      </c>
      <c r="J20">
        <v>0</v>
      </c>
      <c r="K20">
        <f t="shared" si="0"/>
        <v>0</v>
      </c>
      <c r="M20" s="3">
        <v>42265</v>
      </c>
      <c r="N20">
        <v>0</v>
      </c>
      <c r="O20">
        <v>0</v>
      </c>
      <c r="P20">
        <v>0</v>
      </c>
      <c r="Q20">
        <f t="shared" si="1"/>
        <v>0</v>
      </c>
    </row>
    <row r="21" spans="1:17" x14ac:dyDescent="0.2">
      <c r="A21" s="3">
        <v>42143</v>
      </c>
      <c r="B21">
        <v>7.6</v>
      </c>
      <c r="C21">
        <v>7.6</v>
      </c>
      <c r="D21">
        <v>0</v>
      </c>
      <c r="E21">
        <f t="shared" si="2"/>
        <v>15.2</v>
      </c>
      <c r="G21" s="3">
        <v>42174</v>
      </c>
      <c r="H21">
        <v>0.2</v>
      </c>
      <c r="I21">
        <v>0</v>
      </c>
      <c r="J21">
        <v>0.2</v>
      </c>
      <c r="K21">
        <f t="shared" si="0"/>
        <v>0.4</v>
      </c>
      <c r="M21" s="3">
        <v>42266</v>
      </c>
      <c r="N21">
        <v>0</v>
      </c>
      <c r="O21">
        <v>0</v>
      </c>
      <c r="P21">
        <v>0</v>
      </c>
      <c r="Q21">
        <f t="shared" si="1"/>
        <v>0</v>
      </c>
    </row>
    <row r="22" spans="1:17" x14ac:dyDescent="0.2">
      <c r="A22" s="3">
        <v>42144</v>
      </c>
      <c r="B22">
        <v>0.8</v>
      </c>
      <c r="C22">
        <v>0.8</v>
      </c>
      <c r="D22">
        <v>0</v>
      </c>
      <c r="E22">
        <f t="shared" si="2"/>
        <v>1.6</v>
      </c>
      <c r="G22" s="3">
        <v>42175</v>
      </c>
      <c r="H22">
        <v>3.6</v>
      </c>
      <c r="I22">
        <v>3.6</v>
      </c>
      <c r="J22">
        <v>0</v>
      </c>
      <c r="K22">
        <f t="shared" si="0"/>
        <v>7.2</v>
      </c>
      <c r="M22" s="3">
        <v>42267</v>
      </c>
      <c r="N22">
        <v>0</v>
      </c>
      <c r="O22">
        <v>0</v>
      </c>
      <c r="P22">
        <v>0</v>
      </c>
      <c r="Q22">
        <f t="shared" si="1"/>
        <v>0</v>
      </c>
    </row>
    <row r="23" spans="1:17" x14ac:dyDescent="0.2">
      <c r="A23" s="3">
        <v>42145</v>
      </c>
      <c r="B23">
        <v>0</v>
      </c>
      <c r="C23">
        <v>0</v>
      </c>
      <c r="D23">
        <v>0</v>
      </c>
      <c r="E23">
        <f t="shared" si="2"/>
        <v>0</v>
      </c>
      <c r="G23" s="3">
        <v>42176</v>
      </c>
      <c r="H23">
        <v>0.4</v>
      </c>
      <c r="I23">
        <v>0.2</v>
      </c>
      <c r="J23">
        <v>0.2</v>
      </c>
      <c r="K23">
        <f t="shared" si="0"/>
        <v>0.8</v>
      </c>
      <c r="M23" s="3">
        <v>42268</v>
      </c>
      <c r="N23">
        <v>3.4</v>
      </c>
      <c r="O23">
        <v>3.2</v>
      </c>
      <c r="P23">
        <v>0.2</v>
      </c>
      <c r="Q23">
        <f t="shared" si="1"/>
        <v>6.8</v>
      </c>
    </row>
    <row r="24" spans="1:17" x14ac:dyDescent="0.2">
      <c r="A24" s="3">
        <v>42146</v>
      </c>
      <c r="B24">
        <v>0</v>
      </c>
      <c r="C24">
        <v>0</v>
      </c>
      <c r="D24">
        <v>0</v>
      </c>
      <c r="E24">
        <f t="shared" si="2"/>
        <v>0</v>
      </c>
      <c r="G24" s="3">
        <v>42177</v>
      </c>
      <c r="H24">
        <v>4.2</v>
      </c>
      <c r="I24">
        <v>3.8</v>
      </c>
      <c r="J24">
        <v>0.4</v>
      </c>
      <c r="K24">
        <f t="shared" si="0"/>
        <v>8.4</v>
      </c>
      <c r="M24" s="3">
        <v>42269</v>
      </c>
      <c r="N24">
        <v>0.4</v>
      </c>
      <c r="O24">
        <v>0.2</v>
      </c>
      <c r="P24">
        <v>0.2</v>
      </c>
      <c r="Q24">
        <f t="shared" si="1"/>
        <v>0.8</v>
      </c>
    </row>
    <row r="25" spans="1:17" x14ac:dyDescent="0.2">
      <c r="A25" s="3">
        <v>42147</v>
      </c>
      <c r="B25">
        <v>0.6</v>
      </c>
      <c r="C25">
        <v>0</v>
      </c>
      <c r="D25">
        <v>0.6</v>
      </c>
      <c r="E25">
        <f t="shared" si="2"/>
        <v>1.2</v>
      </c>
      <c r="G25" s="3">
        <v>42178</v>
      </c>
      <c r="H25">
        <v>0.2</v>
      </c>
      <c r="I25">
        <v>0.2</v>
      </c>
      <c r="J25">
        <v>0</v>
      </c>
      <c r="K25">
        <f t="shared" si="0"/>
        <v>0.4</v>
      </c>
      <c r="M25" s="3">
        <v>42270</v>
      </c>
      <c r="N25">
        <v>2</v>
      </c>
      <c r="O25">
        <v>0</v>
      </c>
      <c r="P25">
        <v>2</v>
      </c>
      <c r="Q25">
        <f t="shared" si="1"/>
        <v>4</v>
      </c>
    </row>
    <row r="26" spans="1:17" x14ac:dyDescent="0.2">
      <c r="A26" s="3">
        <v>42148</v>
      </c>
      <c r="B26">
        <v>0</v>
      </c>
      <c r="C26">
        <v>0</v>
      </c>
      <c r="D26">
        <v>0</v>
      </c>
      <c r="E26">
        <f t="shared" si="2"/>
        <v>0</v>
      </c>
      <c r="G26" s="3">
        <v>42179</v>
      </c>
      <c r="H26">
        <v>0</v>
      </c>
      <c r="I26">
        <v>0</v>
      </c>
      <c r="J26">
        <v>0</v>
      </c>
      <c r="K26">
        <f t="shared" si="0"/>
        <v>0</v>
      </c>
      <c r="M26" s="3">
        <v>42271</v>
      </c>
      <c r="N26">
        <v>0</v>
      </c>
      <c r="O26">
        <v>0</v>
      </c>
      <c r="P26">
        <v>0</v>
      </c>
      <c r="Q26">
        <f t="shared" si="1"/>
        <v>0</v>
      </c>
    </row>
    <row r="27" spans="1:17" x14ac:dyDescent="0.2">
      <c r="A27" s="3">
        <v>42149</v>
      </c>
      <c r="B27">
        <v>0</v>
      </c>
      <c r="C27">
        <v>0</v>
      </c>
      <c r="D27">
        <v>0</v>
      </c>
      <c r="E27">
        <f t="shared" si="2"/>
        <v>0</v>
      </c>
      <c r="G27" s="3">
        <v>42180</v>
      </c>
      <c r="H27">
        <v>0</v>
      </c>
      <c r="I27">
        <v>0</v>
      </c>
      <c r="J27">
        <v>0</v>
      </c>
      <c r="K27">
        <f t="shared" si="0"/>
        <v>0</v>
      </c>
      <c r="M27" s="3">
        <v>42272</v>
      </c>
      <c r="N27">
        <v>0</v>
      </c>
      <c r="O27">
        <v>0</v>
      </c>
      <c r="P27">
        <v>0</v>
      </c>
      <c r="Q27">
        <f t="shared" si="1"/>
        <v>0</v>
      </c>
    </row>
    <row r="28" spans="1:17" x14ac:dyDescent="0.2">
      <c r="A28" s="3">
        <v>42150</v>
      </c>
      <c r="B28">
        <v>0</v>
      </c>
      <c r="C28">
        <v>0</v>
      </c>
      <c r="D28">
        <v>0</v>
      </c>
      <c r="E28">
        <f t="shared" si="2"/>
        <v>0</v>
      </c>
      <c r="G28" s="3">
        <v>42181</v>
      </c>
      <c r="H28">
        <v>0.2</v>
      </c>
      <c r="I28">
        <v>0</v>
      </c>
      <c r="J28">
        <v>0.2</v>
      </c>
      <c r="K28">
        <f t="shared" si="0"/>
        <v>0.4</v>
      </c>
      <c r="M28" s="3">
        <v>42273</v>
      </c>
      <c r="N28">
        <v>0</v>
      </c>
      <c r="O28">
        <v>0</v>
      </c>
      <c r="P28">
        <v>0</v>
      </c>
      <c r="Q28">
        <f t="shared" si="1"/>
        <v>0</v>
      </c>
    </row>
    <row r="29" spans="1:17" x14ac:dyDescent="0.2">
      <c r="A29" s="3">
        <v>42151</v>
      </c>
      <c r="B29">
        <v>3.4</v>
      </c>
      <c r="C29">
        <v>3.2</v>
      </c>
      <c r="D29">
        <v>0.2</v>
      </c>
      <c r="E29">
        <f t="shared" si="2"/>
        <v>6.8</v>
      </c>
      <c r="G29" s="3">
        <v>42182</v>
      </c>
      <c r="H29">
        <v>0.2</v>
      </c>
      <c r="I29">
        <v>0</v>
      </c>
      <c r="J29">
        <v>0.2</v>
      </c>
      <c r="K29">
        <f t="shared" si="0"/>
        <v>0.4</v>
      </c>
      <c r="M29" s="3">
        <v>42274</v>
      </c>
      <c r="N29">
        <v>0.2</v>
      </c>
      <c r="O29">
        <v>0.2</v>
      </c>
      <c r="P29">
        <v>0</v>
      </c>
      <c r="Q29">
        <f t="shared" si="1"/>
        <v>0.4</v>
      </c>
    </row>
    <row r="30" spans="1:17" x14ac:dyDescent="0.2">
      <c r="A30" s="3">
        <v>42152</v>
      </c>
      <c r="B30">
        <v>4.4000000000000004</v>
      </c>
      <c r="C30">
        <v>0.2</v>
      </c>
      <c r="D30">
        <v>4.2</v>
      </c>
      <c r="E30">
        <f t="shared" si="2"/>
        <v>8.8000000000000007</v>
      </c>
      <c r="G30" s="3">
        <v>42183</v>
      </c>
      <c r="H30">
        <v>0</v>
      </c>
      <c r="I30">
        <v>0</v>
      </c>
      <c r="J30">
        <v>0</v>
      </c>
      <c r="K30">
        <f t="shared" si="0"/>
        <v>0</v>
      </c>
      <c r="M30" s="3">
        <v>42275</v>
      </c>
      <c r="N30">
        <v>0.2</v>
      </c>
      <c r="O30">
        <v>0</v>
      </c>
      <c r="P30">
        <v>0.2</v>
      </c>
      <c r="Q30">
        <f t="shared" si="1"/>
        <v>0.4</v>
      </c>
    </row>
    <row r="31" spans="1:17" x14ac:dyDescent="0.2">
      <c r="A31" s="3">
        <v>42153</v>
      </c>
      <c r="B31">
        <v>6.8</v>
      </c>
      <c r="C31">
        <v>6.6</v>
      </c>
      <c r="D31">
        <v>0.2</v>
      </c>
      <c r="E31">
        <f t="shared" si="2"/>
        <v>13.599999999999998</v>
      </c>
      <c r="G31" s="3">
        <v>42184</v>
      </c>
      <c r="H31">
        <v>0</v>
      </c>
      <c r="I31">
        <v>0</v>
      </c>
      <c r="J31">
        <v>0</v>
      </c>
      <c r="K31">
        <f t="shared" si="0"/>
        <v>0</v>
      </c>
      <c r="M31" s="3">
        <v>42276</v>
      </c>
      <c r="N31">
        <v>0.2</v>
      </c>
      <c r="O31">
        <v>0</v>
      </c>
      <c r="P31">
        <v>0.2</v>
      </c>
      <c r="Q31">
        <f t="shared" si="1"/>
        <v>0.4</v>
      </c>
    </row>
    <row r="32" spans="1:17" x14ac:dyDescent="0.2">
      <c r="A32" s="3">
        <v>42154</v>
      </c>
      <c r="B32">
        <v>5.4</v>
      </c>
      <c r="C32">
        <v>0</v>
      </c>
      <c r="D32">
        <v>5.4</v>
      </c>
      <c r="E32">
        <f t="shared" si="2"/>
        <v>10.8</v>
      </c>
      <c r="G32" s="3">
        <v>42185</v>
      </c>
      <c r="H32">
        <v>0</v>
      </c>
      <c r="I32">
        <v>0</v>
      </c>
      <c r="J32">
        <v>0</v>
      </c>
      <c r="K32">
        <f t="shared" si="0"/>
        <v>0</v>
      </c>
      <c r="M32" s="3">
        <v>42277</v>
      </c>
      <c r="N32">
        <v>0.2</v>
      </c>
      <c r="O32">
        <v>0</v>
      </c>
      <c r="P32">
        <v>0.2</v>
      </c>
      <c r="Q32">
        <f t="shared" si="1"/>
        <v>0.4</v>
      </c>
    </row>
    <row r="33" spans="1:5" x14ac:dyDescent="0.2">
      <c r="A33" s="3">
        <v>42155</v>
      </c>
      <c r="B33">
        <v>0</v>
      </c>
      <c r="C33">
        <v>0</v>
      </c>
      <c r="D33">
        <v>0</v>
      </c>
      <c r="E33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aboveground DWs</vt:lpstr>
      <vt:lpstr>Root length colonised</vt:lpstr>
      <vt:lpstr>Extraradical hyphal length</vt:lpstr>
      <vt:lpstr>15N calculator + datasheet</vt:lpstr>
      <vt:lpstr>Excess 15N mg</vt:lpstr>
      <vt:lpstr>Precipitation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Thirkell</cp:lastModifiedBy>
  <dcterms:created xsi:type="dcterms:W3CDTF">2019-08-06T13:22:13Z</dcterms:created>
  <dcterms:modified xsi:type="dcterms:W3CDTF">2019-08-29T19:06:00Z</dcterms:modified>
</cp:coreProperties>
</file>