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6465" yWindow="480" windowWidth="25935" windowHeight="16440" tabRatio="601" activeTab="1"/>
  </bookViews>
  <sheets>
    <sheet name="Index" sheetId="2" r:id="rId1"/>
    <sheet name="Poverty by Tenure" sheetId="5" r:id="rId2"/>
    <sheet name="Characteristics HRP" sheetId="1" r:id="rId3"/>
    <sheet name="Property and Place" sheetId="3" r:id="rId4"/>
    <sheet name="Housing Finance" sheetId="4" r:id="rId5"/>
    <sheet name="Poverty over time" sheetId="7" r:id="rId6"/>
    <sheet name="Regressions" sheetId="9" r:id="rId7"/>
    <sheet name="Forecasting" sheetId="6" r:id="rId8"/>
    <sheet name="Counts home-owners in poverty " sheetId="11" r:id="rId9"/>
  </sheet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7" i="11" l="1"/>
  <c r="F8" i="11"/>
  <c r="F9" i="11"/>
  <c r="E7" i="11"/>
  <c r="E8" i="11"/>
  <c r="E9" i="11"/>
  <c r="D9" i="11"/>
  <c r="C9" i="11"/>
  <c r="B9" i="11"/>
  <c r="L24" i="11"/>
  <c r="K24" i="11"/>
  <c r="J24" i="11"/>
  <c r="D69" i="11"/>
  <c r="D68" i="11"/>
  <c r="D67" i="11"/>
  <c r="D66" i="11"/>
  <c r="D65" i="11"/>
  <c r="D64" i="11"/>
  <c r="D63" i="11"/>
  <c r="D62" i="11"/>
  <c r="D53" i="11"/>
  <c r="D52" i="11"/>
  <c r="D51" i="11"/>
  <c r="D50" i="11"/>
  <c r="D49" i="11"/>
  <c r="D48" i="11"/>
  <c r="D47" i="11"/>
  <c r="D46" i="11"/>
  <c r="M88" i="11"/>
  <c r="O88" i="11"/>
  <c r="I88" i="11"/>
  <c r="K89" i="11"/>
  <c r="G88" i="11"/>
  <c r="D88" i="11"/>
  <c r="M79" i="11"/>
  <c r="J80" i="11"/>
  <c r="G79" i="11"/>
  <c r="D79" i="11"/>
  <c r="J190" i="3"/>
  <c r="J189" i="3"/>
  <c r="J188" i="3"/>
  <c r="J187" i="3"/>
  <c r="J186" i="3"/>
  <c r="G190" i="3"/>
  <c r="G189" i="3"/>
  <c r="G188" i="3"/>
  <c r="G187" i="3"/>
  <c r="G186" i="3"/>
  <c r="D190" i="3"/>
  <c r="D189" i="3"/>
  <c r="D188" i="3"/>
  <c r="D187" i="3"/>
  <c r="D186" i="3"/>
  <c r="W86" i="1"/>
  <c r="W85" i="1"/>
  <c r="L40" i="6"/>
  <c r="H40" i="6"/>
  <c r="D39" i="6"/>
  <c r="D40" i="6"/>
  <c r="N91" i="3"/>
  <c r="N90" i="3"/>
  <c r="N89" i="3"/>
  <c r="N88" i="3"/>
  <c r="N87" i="3"/>
  <c r="N86" i="3"/>
  <c r="M91" i="3"/>
  <c r="M90" i="3"/>
  <c r="M89" i="3"/>
  <c r="M88" i="3"/>
  <c r="M87" i="3"/>
  <c r="M86" i="3"/>
  <c r="H41" i="6"/>
  <c r="L41" i="6"/>
  <c r="D41" i="6"/>
  <c r="D42" i="6"/>
  <c r="L42" i="6"/>
  <c r="L43" i="6"/>
  <c r="D43" i="6"/>
  <c r="D44" i="6"/>
  <c r="H42" i="6"/>
  <c r="L44" i="6"/>
  <c r="L45" i="6"/>
  <c r="D45" i="6"/>
  <c r="D46" i="6"/>
  <c r="H43" i="6"/>
  <c r="L46" i="6"/>
  <c r="H44" i="6"/>
  <c r="H45" i="6"/>
  <c r="H46" i="6"/>
</calcChain>
</file>

<file path=xl/sharedStrings.xml><?xml version="1.0" encoding="utf-8"?>
<sst xmlns="http://schemas.openxmlformats.org/spreadsheetml/2006/main" count="2304" uniqueCount="655">
  <si>
    <t>Table 1: Proportion of housing tenure occupied by individuals in relative poverty, United Kingdom (2013/14)</t>
  </si>
  <si>
    <t>BHC</t>
  </si>
  <si>
    <t>AHC</t>
  </si>
  <si>
    <t>All owners</t>
  </si>
  <si>
    <t xml:space="preserve">   Owned outright</t>
  </si>
  <si>
    <t xml:space="preserve">   Buying with mortgage</t>
  </si>
  <si>
    <t>Social renting</t>
  </si>
  <si>
    <t>Private renting</t>
  </si>
  <si>
    <t>All individuals</t>
  </si>
  <si>
    <t>Source: DWP (2015) Households Below Average Income 2013/14 Table 3.6db</t>
  </si>
  <si>
    <t>Table 2: Proportion of all individuals in relative poverty by housing tenure, United Kingdom (2013/14)</t>
  </si>
  <si>
    <t>Source: DWP (2015) Households Below Average Income 2013/14 Table 3.4db</t>
  </si>
  <si>
    <t>Table 3: Proportion of individuals/ households in relative poverty before and after housing costs by dataset</t>
  </si>
  <si>
    <t>Understanding Society</t>
  </si>
  <si>
    <t>Households Below Average Income</t>
  </si>
  <si>
    <t>Owned outright</t>
  </si>
  <si>
    <t>Mortgaged</t>
  </si>
  <si>
    <t>Social rented</t>
  </si>
  <si>
    <t>Private rented</t>
  </si>
  <si>
    <t>All households</t>
  </si>
  <si>
    <t>Source: Understanding Society and DWP (2015) Households Below Average Income 2013/14 Table 3.6db</t>
  </si>
  <si>
    <t>Source: Understanding Society</t>
  </si>
  <si>
    <t>Outright owners</t>
  </si>
  <si>
    <t>Mortgagors</t>
  </si>
  <si>
    <t xml:space="preserve">All households in poverty </t>
  </si>
  <si>
    <t>Below MIS</t>
  </si>
  <si>
    <t>All</t>
  </si>
  <si>
    <t>Male</t>
  </si>
  <si>
    <t>Female</t>
  </si>
  <si>
    <t>16-34 years</t>
  </si>
  <si>
    <t>35-54 years</t>
  </si>
  <si>
    <t>55 years or over</t>
  </si>
  <si>
    <t>Single pensionable</t>
  </si>
  <si>
    <t>Single non- pensionable</t>
  </si>
  <si>
    <t>Couple non-pensionable</t>
  </si>
  <si>
    <t>Couple pensionable</t>
  </si>
  <si>
    <t>Couple  children</t>
  </si>
  <si>
    <t>Lone parent  with children</t>
  </si>
  <si>
    <t>Multi-adult with children</t>
  </si>
  <si>
    <t>-</t>
  </si>
  <si>
    <t>Multi adult without children</t>
  </si>
  <si>
    <t>Married, cohabiting or civil partnership</t>
  </si>
  <si>
    <t>Widowed or survived civil partnership</t>
  </si>
  <si>
    <t>Divorced, separated or dissolved civil partnership</t>
  </si>
  <si>
    <t>Never married or entered civil partnership</t>
  </si>
  <si>
    <t>White</t>
  </si>
  <si>
    <t>Any BAME</t>
  </si>
  <si>
    <t>All households in poverty</t>
  </si>
  <si>
    <t>-Excellent/Very good</t>
  </si>
  <si>
    <t>-Fair/Very poor</t>
  </si>
  <si>
    <t>Long standing illness or disability</t>
  </si>
  <si>
    <t>Working</t>
  </si>
  <si>
    <t>Unemployed</t>
  </si>
  <si>
    <t>13..2</t>
  </si>
  <si>
    <t>Retired</t>
  </si>
  <si>
    <t xml:space="preserve">Other </t>
  </si>
  <si>
    <t>Poverty BHC</t>
  </si>
  <si>
    <t>Poverty AHC</t>
  </si>
  <si>
    <t>All households with HRP working</t>
  </si>
  <si>
    <t>Al</t>
  </si>
  <si>
    <t>Professional or managerial</t>
  </si>
  <si>
    <t>Intermediate occupations</t>
  </si>
  <si>
    <t>Small employer or own account</t>
  </si>
  <si>
    <t>Lower supervisory and technical</t>
  </si>
  <si>
    <t>Semi-routine or routine</t>
  </si>
  <si>
    <t>1993 or before</t>
  </si>
  <si>
    <t>1994 to 2002</t>
  </si>
  <si>
    <t>2003 to 2007</t>
  </si>
  <si>
    <t>2008 or later</t>
  </si>
  <si>
    <t>Total</t>
  </si>
  <si>
    <t>Managerial and Professional</t>
  </si>
  <si>
    <t>Intermediate</t>
  </si>
  <si>
    <t>Small employers and own account holders</t>
  </si>
  <si>
    <t>Semi routine or routine</t>
  </si>
  <si>
    <t>In some way temporary</t>
  </si>
  <si>
    <t>Second paid job</t>
  </si>
  <si>
    <t>Degree</t>
  </si>
  <si>
    <t>Other degree</t>
  </si>
  <si>
    <t>A level</t>
  </si>
  <si>
    <t>GCSE</t>
  </si>
  <si>
    <t>Other</t>
  </si>
  <si>
    <t>No qualifications</t>
  </si>
  <si>
    <t>Northern</t>
  </si>
  <si>
    <t>Midlands</t>
  </si>
  <si>
    <t>Southern</t>
  </si>
  <si>
    <t>Greater London</t>
  </si>
  <si>
    <t>Wales</t>
  </si>
  <si>
    <t>Scotland</t>
  </si>
  <si>
    <t>Northern Ireland</t>
  </si>
  <si>
    <t>Most deprived</t>
  </si>
  <si>
    <t>Least deprived</t>
  </si>
  <si>
    <t>lowest value</t>
  </si>
  <si>
    <t>Highest value</t>
  </si>
  <si>
    <t>All outright owners</t>
  </si>
  <si>
    <t>Outright owners AHC</t>
  </si>
  <si>
    <t>All mortgagors</t>
  </si>
  <si>
    <t>Mortgagors BHC</t>
  </si>
  <si>
    <t>Mortgagors AHC</t>
  </si>
  <si>
    <t>Outright owners </t>
  </si>
  <si>
    <t xml:space="preserve">All households </t>
  </si>
  <si>
    <t>A-B</t>
  </si>
  <si>
    <t>C-D</t>
  </si>
  <si>
    <t>E-F</t>
  </si>
  <si>
    <t>G-H+</t>
  </si>
  <si>
    <t>Boarded or demolished housing or buildings</t>
  </si>
  <si>
    <t>Trash, litter or junk in street/road</t>
  </si>
  <si>
    <t>Heavy traffic on street/road</t>
  </si>
  <si>
    <t>Social renters</t>
  </si>
  <si>
    <t>Private renters</t>
  </si>
  <si>
    <t>Outright ownership</t>
  </si>
  <si>
    <t>Source: English Housing Survey</t>
  </si>
  <si>
    <t>Double glazing</t>
  </si>
  <si>
    <t>Condensing boiler</t>
  </si>
  <si>
    <t>200mm + loft insulation</t>
  </si>
  <si>
    <t>Thermal Comfort</t>
  </si>
  <si>
    <t>Disrepair</t>
  </si>
  <si>
    <t>Modern facilities</t>
  </si>
  <si>
    <t>Urgent</t>
  </si>
  <si>
    <t>Basic</t>
  </si>
  <si>
    <t>Comprehensive</t>
  </si>
  <si>
    <t>45% or more</t>
  </si>
  <si>
    <t>35% or more</t>
  </si>
  <si>
    <t>25% or more</t>
  </si>
  <si>
    <t>1994-2002</t>
  </si>
  <si>
    <t>2003-2007</t>
  </si>
  <si>
    <t>2008 or after</t>
  </si>
  <si>
    <t>Outright owner</t>
  </si>
  <si>
    <t>repayment</t>
  </si>
  <si>
    <t>interest only</t>
  </si>
  <si>
    <t>part and part</t>
  </si>
  <si>
    <t>Repayment</t>
  </si>
  <si>
    <t>Interest-only</t>
  </si>
  <si>
    <t xml:space="preserve">Source: Understanding Society </t>
  </si>
  <si>
    <t>*The association was not significant for mortgagors with incomes below the MIS threshold</t>
  </si>
  <si>
    <t>Behind with council tax</t>
  </si>
  <si>
    <t>Behind with rent or mortgage</t>
  </si>
  <si>
    <t>Behind some bills</t>
  </si>
  <si>
    <t>Behind all bills</t>
  </si>
  <si>
    <t>Bottom decile</t>
  </si>
  <si>
    <t>2nd decile</t>
  </si>
  <si>
    <t>3rd decile</t>
  </si>
  <si>
    <t>4th decile</t>
  </si>
  <si>
    <t>5th decile</t>
  </si>
  <si>
    <t>6th decile</t>
  </si>
  <si>
    <t>7th decile</t>
  </si>
  <si>
    <t>8th decile</t>
  </si>
  <si>
    <t>9th decile</t>
  </si>
  <si>
    <t>top decile</t>
  </si>
  <si>
    <t>Behind with mortgage</t>
  </si>
  <si>
    <t>Bottom</t>
  </si>
  <si>
    <t>Top decile</t>
  </si>
  <si>
    <t>All homeowners</t>
  </si>
  <si>
    <t>16-24 years old</t>
  </si>
  <si>
    <t>25-34 years old</t>
  </si>
  <si>
    <t>35-44 years old</t>
  </si>
  <si>
    <t>45-54 years old</t>
  </si>
  <si>
    <t>55-64 years old</t>
  </si>
  <si>
    <t>65 years old or more</t>
  </si>
  <si>
    <t>North</t>
  </si>
  <si>
    <t>South</t>
  </si>
  <si>
    <t>London</t>
  </si>
  <si>
    <t>Ability to move</t>
  </si>
  <si>
    <t>Median equity available</t>
  </si>
  <si>
    <t>No</t>
  </si>
  <si>
    <t>Uncertain</t>
  </si>
  <si>
    <t>Yes</t>
  </si>
  <si>
    <t xml:space="preserve">                                            </t>
  </si>
  <si>
    <t>Old</t>
  </si>
  <si>
    <t>New</t>
  </si>
  <si>
    <t>% change</t>
  </si>
  <si>
    <t>* Rates for part and part loans have not been calculated as it is unclear what proportion of the loans are repayment or interest only</t>
  </si>
  <si>
    <t>Supporting data</t>
  </si>
  <si>
    <t>Poverty by Tenure</t>
  </si>
  <si>
    <t>Wave</t>
  </si>
  <si>
    <t>Tenure</t>
  </si>
  <si>
    <t>Outright owners (%)</t>
  </si>
  <si>
    <t>(%)</t>
  </si>
  <si>
    <t>Social rented (%)</t>
  </si>
  <si>
    <t>Private rented (%)</t>
  </si>
  <si>
    <t>BHPS: C (93/94)</t>
  </si>
  <si>
    <t>BHPS: H (98/99)</t>
  </si>
  <si>
    <t>BHPS: M (03/04)</t>
  </si>
  <si>
    <t>BHPS: R (08/09)</t>
  </si>
  <si>
    <t>US: e (13/14)</t>
  </si>
  <si>
    <t>Base: Individuals who responded to BHPS waves C, H, M, and R; and US wave e.</t>
  </si>
  <si>
    <t>Whether in poverty BHC</t>
  </si>
  <si>
    <t>Poverty (%)</t>
  </si>
  <si>
    <t>Not poverty</t>
  </si>
  <si>
    <t>BHPS: C</t>
  </si>
  <si>
    <t>(93/94)</t>
  </si>
  <si>
    <t>Poverty</t>
  </si>
  <si>
    <t>BHPS: R</t>
  </si>
  <si>
    <t>(08/09)</t>
  </si>
  <si>
    <t>US: e</t>
  </si>
  <si>
    <t>(13/14)</t>
  </si>
  <si>
    <t>Base: Individuals who responded to all five waves</t>
  </si>
  <si>
    <t>Owners</t>
  </si>
  <si>
    <t>Social &amp; private rented</t>
  </si>
  <si>
    <t>Owned outright (%)</t>
  </si>
  <si>
    <t>Base: Individuals who responded to all five waves and who were living in owner occupation in wave M of the BHPS</t>
  </si>
  <si>
    <t>Waves and BHC poverty status for all owner occupiers</t>
  </si>
  <si>
    <t>Owner occupation (%)</t>
  </si>
  <si>
    <t>Social renting (%)</t>
  </si>
  <si>
    <t>Private renting (%)</t>
  </si>
  <si>
    <t>Total (%)</t>
  </si>
  <si>
    <t>BHPS: C to H</t>
  </si>
  <si>
    <t>Owners in poverty</t>
  </si>
  <si>
    <t>Owners not in poverty</t>
  </si>
  <si>
    <t>*</t>
  </si>
  <si>
    <t>BHPS: H to M</t>
  </si>
  <si>
    <t>BHPS: M to R</t>
  </si>
  <si>
    <t>BHPS: R to US: e</t>
  </si>
  <si>
    <t>Base: Owner occupiers who responding to paired ‘consecutive’ 5 yearly BHPS/US waves</t>
  </si>
  <si>
    <t xml:space="preserve">Waves and owner occupation </t>
  </si>
  <si>
    <t>Poverty =&gt; poverty (%)</t>
  </si>
  <si>
    <t>Not poverty =&gt; not poverty (%)</t>
  </si>
  <si>
    <t>Poverty =&gt; not poverty (%)</t>
  </si>
  <si>
    <t>Not poverty =&gt; poverty (%)</t>
  </si>
  <si>
    <t xml:space="preserve">BHPS: </t>
  </si>
  <si>
    <t>C to H</t>
  </si>
  <si>
    <t>H to M</t>
  </si>
  <si>
    <t>R to US e</t>
  </si>
  <si>
    <t>Base: Respondents to paired consecutive five year BHPS/US waves and who were owner occupiers in the first of each pair</t>
  </si>
  <si>
    <t xml:space="preserve">Waves and economic status </t>
  </si>
  <si>
    <t>Working =&gt; working</t>
  </si>
  <si>
    <t>Working =&gt; retired/other inactive</t>
  </si>
  <si>
    <t>Retired =&gt; retired</t>
  </si>
  <si>
    <t>Other inactive =&gt; working</t>
  </si>
  <si>
    <t>All other status combinations</t>
  </si>
  <si>
    <t>All respondents</t>
  </si>
  <si>
    <t>M to R</t>
  </si>
  <si>
    <t>R to US: e</t>
  </si>
  <si>
    <t xml:space="preserve">Waves and marital status </t>
  </si>
  <si>
    <t>Married or couple =&gt; married or couple</t>
  </si>
  <si>
    <t>Married or couple =&gt; widowed/divorced/separated</t>
  </si>
  <si>
    <t>Single =&gt; single</t>
  </si>
  <si>
    <t>Single =&gt; married or couple</t>
  </si>
  <si>
    <t>Base: Respondents to paired consecutive five year BHPS waves and who were owner occupiers in the first of each pair</t>
  </si>
  <si>
    <t>Waves and characteristics</t>
  </si>
  <si>
    <t>Age</t>
  </si>
  <si>
    <t>16-34</t>
  </si>
  <si>
    <t>35-54</t>
  </si>
  <si>
    <t>55-64</t>
  </si>
  <si>
    <t>65+</t>
  </si>
  <si>
    <t>Sex</t>
  </si>
  <si>
    <t>Ethnic group</t>
  </si>
  <si>
    <t>Non-White</t>
  </si>
  <si>
    <t>Household type</t>
  </si>
  <si>
    <t>Single</t>
  </si>
  <si>
    <t>Couple no kids</t>
  </si>
  <si>
    <t>Couples/Lone parents</t>
  </si>
  <si>
    <t>All adult/other</t>
  </si>
  <si>
    <t>BHPS: R to US e</t>
  </si>
  <si>
    <t xml:space="preserve">Waves and health status </t>
  </si>
  <si>
    <t>Health problem =&gt; health problem</t>
  </si>
  <si>
    <t>No health problem =&gt; no health problem</t>
  </si>
  <si>
    <t>Health problem =&gt; no health problem</t>
  </si>
  <si>
    <t>No health problem =&gt; health problem</t>
  </si>
  <si>
    <t xml:space="preserve">Waves and equity quintiles </t>
  </si>
  <si>
    <t>(Equity in wave C)</t>
  </si>
  <si>
    <t>1 (lowest equity)</t>
  </si>
  <si>
    <t>5 (highest equity)</t>
  </si>
  <si>
    <t>(Equity in wave H)</t>
  </si>
  <si>
    <t>(Equity in wave M)</t>
  </si>
  <si>
    <t>(Equity in wave R)</t>
  </si>
  <si>
    <t xml:space="preserve">Waves and property value quintiles </t>
  </si>
  <si>
    <t>(Value in wave C)</t>
  </si>
  <si>
    <t>1 (lowest value)</t>
  </si>
  <si>
    <t>5 (highest value)</t>
  </si>
  <si>
    <t>(Value in wave H)</t>
  </si>
  <si>
    <t>(Value in wave M)</t>
  </si>
  <si>
    <t>(Value in wave R)</t>
  </si>
  <si>
    <t xml:space="preserve">Waves and NS-SEC </t>
  </si>
  <si>
    <t>Managerial &amp; professionals</t>
  </si>
  <si>
    <t>Small employers &amp; own account workers</t>
  </si>
  <si>
    <t>Lower supervisory &amp; technical</t>
  </si>
  <si>
    <t>Semi-routine &amp; routine</t>
  </si>
  <si>
    <t>Poverty and Tenure</t>
  </si>
  <si>
    <t>By Wallace, Rhodes and Roth</t>
  </si>
  <si>
    <t>Property, Place and Poverty</t>
  </si>
  <si>
    <t>Characteristics of Household Reference Persons in Poverty</t>
  </si>
  <si>
    <t>Table 4: Proportion of households with household incomes below the Minimum Income Standard (MIS) (2013/14)</t>
  </si>
  <si>
    <t>Table 2: Proportion of households by relative poverty housing tenure, United Kingdom (2013/14)</t>
  </si>
  <si>
    <t xml:space="preserve">why is HBAI different to table 1? </t>
  </si>
  <si>
    <t>Bottom three</t>
  </si>
  <si>
    <t>Top three</t>
  </si>
  <si>
    <t>Column1</t>
  </si>
  <si>
    <t>Lowest decile</t>
  </si>
  <si>
    <t>Highest decile</t>
  </si>
  <si>
    <t>2</t>
  </si>
  <si>
    <t>3</t>
  </si>
  <si>
    <t>4</t>
  </si>
  <si>
    <t>5</t>
  </si>
  <si>
    <t>6</t>
  </si>
  <si>
    <t>7</t>
  </si>
  <si>
    <t>8</t>
  </si>
  <si>
    <t>9</t>
  </si>
  <si>
    <t>25%or more</t>
  </si>
  <si>
    <t xml:space="preserve"> BHC</t>
  </si>
  <si>
    <t xml:space="preserve">All </t>
  </si>
  <si>
    <t>Self-employed</t>
  </si>
  <si>
    <t>Supervisory</t>
  </si>
  <si>
    <t>120,008</t>
  </si>
  <si>
    <t>120,0082</t>
  </si>
  <si>
    <t>145,381</t>
  </si>
  <si>
    <t>150,008</t>
  </si>
  <si>
    <t>62,407</t>
  </si>
  <si>
    <t>69,302</t>
  </si>
  <si>
    <t>60,000</t>
  </si>
  <si>
    <t>77,000</t>
  </si>
  <si>
    <t>Mortgaged households</t>
  </si>
  <si>
    <t>Professional and managerial</t>
  </si>
  <si>
    <t>In poverty BHC</t>
  </si>
  <si>
    <t>In poverty AHC</t>
  </si>
  <si>
    <t>%</t>
  </si>
  <si>
    <t>Outright owned households</t>
  </si>
  <si>
    <t xml:space="preserve">Whether in poverty </t>
  </si>
  <si>
    <t>Poverty BHC (%)</t>
  </si>
  <si>
    <t>2015</t>
  </si>
  <si>
    <t>63.0</t>
  </si>
  <si>
    <t>* Orange cells based on data forecast from trend data</t>
  </si>
  <si>
    <t>Variable</t>
  </si>
  <si>
    <t>Variable category</t>
  </si>
  <si>
    <t>B</t>
  </si>
  <si>
    <t>Sig.</t>
  </si>
  <si>
    <t>Exp(B)</t>
  </si>
  <si>
    <t>Broad ethnic group</t>
  </si>
  <si>
    <t>Reference = Not White</t>
  </si>
  <si>
    <t>Whether taken out an additional mortgage or not</t>
  </si>
  <si>
    <t>Reference = not taken out an additional mortgage</t>
  </si>
  <si>
    <t>Has taken out an additional mortgage</t>
  </si>
  <si>
    <t>Reference = couples without dependent children</t>
  </si>
  <si>
    <t>Single person under pension age</t>
  </si>
  <si>
    <t>Lone parents</t>
  </si>
  <si>
    <t>Bedroom standard</t>
  </si>
  <si>
    <t>Reference = at standard</t>
  </si>
  <si>
    <t>Overcrowded</t>
  </si>
  <si>
    <t>Reference = female</t>
  </si>
  <si>
    <t>Whether works full or part-time</t>
  </si>
  <si>
    <t>Reference = full-time (30+ hrs)</t>
  </si>
  <si>
    <t>Works part-time (&lt;30 hrs p/wk)</t>
  </si>
  <si>
    <t>Whether three class NS-SEC changed from wave a to wave e</t>
  </si>
  <si>
    <t>Remained routine/manual</t>
  </si>
  <si>
    <t>Remained intermediate/small employers/own account workers</t>
  </si>
  <si>
    <t>Constant</t>
  </si>
  <si>
    <t>Base: Individuals who were living in households with a mortgage in wave e of US</t>
  </si>
  <si>
    <t>Reference = not White</t>
  </si>
  <si>
    <t>Marital status between wave a and wave e</t>
  </si>
  <si>
    <t>Reference = remained single</t>
  </si>
  <si>
    <t>Changed, includes from married/in a partnership to divorced/separated or widowed</t>
  </si>
  <si>
    <t>Remained widowed/divorced/separated</t>
  </si>
  <si>
    <t>Remained married/in a partnership</t>
  </si>
  <si>
    <t>Bedroom standard at wave e</t>
  </si>
  <si>
    <t>Reference = Female</t>
  </si>
  <si>
    <t>Full or part-time working at wave e</t>
  </si>
  <si>
    <t>Reference = full-time</t>
  </si>
  <si>
    <t>Part-time work</t>
  </si>
  <si>
    <t>Mortgage type at wave e</t>
  </si>
  <si>
    <t>Reference = repayment mortgage</t>
  </si>
  <si>
    <t>Joint repayment and endowment mortgage</t>
  </si>
  <si>
    <t>NS-SEC at wave e</t>
  </si>
  <si>
    <t>Reference = lower managerial/professionals</t>
  </si>
  <si>
    <t>Routine</t>
  </si>
  <si>
    <t>Lower supervisory/technical</t>
  </si>
  <si>
    <t>Semi-routine</t>
  </si>
  <si>
    <r>
      <t>Nagelkerke pseudo R</t>
    </r>
    <r>
      <rPr>
        <vertAlign val="superscript"/>
        <sz val="10"/>
        <color theme="1"/>
        <rFont val="Arial"/>
        <family val="2"/>
      </rPr>
      <t>2</t>
    </r>
    <r>
      <rPr>
        <sz val="10"/>
        <color theme="1"/>
        <rFont val="Arial"/>
        <family val="2"/>
      </rPr>
      <t xml:space="preserve"> = 15%</t>
    </r>
  </si>
  <si>
    <r>
      <t>Nagelkerke pseudo R</t>
    </r>
    <r>
      <rPr>
        <vertAlign val="superscript"/>
        <sz val="10"/>
        <color theme="1"/>
        <rFont val="Arial"/>
        <family val="2"/>
      </rPr>
      <t>2</t>
    </r>
    <r>
      <rPr>
        <sz val="10"/>
        <color theme="1"/>
        <rFont val="Arial"/>
        <family val="2"/>
      </rPr>
      <t xml:space="preserve"> = 11%</t>
    </r>
  </si>
  <si>
    <t>Logistic regressions</t>
  </si>
  <si>
    <t>Wave c</t>
  </si>
  <si>
    <t>Mean</t>
  </si>
  <si>
    <t>N</t>
  </si>
  <si>
    <t>Total expenditure required</t>
  </si>
  <si>
    <t>Own outright</t>
  </si>
  <si>
    <t>Own with mortgage</t>
  </si>
  <si>
    <t>Privately rent</t>
  </si>
  <si>
    <t>Rent from LA/RSL</t>
  </si>
  <si>
    <t>Column2</t>
  </si>
  <si>
    <t>Column3</t>
  </si>
  <si>
    <t>Column4</t>
  </si>
  <si>
    <t>Column5</t>
  </si>
  <si>
    <t>Column6</t>
  </si>
  <si>
    <t>Column7</t>
  </si>
  <si>
    <t>Forecasting future trends</t>
  </si>
  <si>
    <t>Managerial and professional</t>
  </si>
  <si>
    <t>16-24</t>
  </si>
  <si>
    <t>25-34</t>
  </si>
  <si>
    <t>35-44</t>
  </si>
  <si>
    <t>45-54</t>
  </si>
  <si>
    <t>65 or more</t>
  </si>
  <si>
    <t>Wave C (1993/4)</t>
  </si>
  <si>
    <t>Wave H (1998/9)</t>
  </si>
  <si>
    <t>Wave M (2003/4)</t>
  </si>
  <si>
    <t>Wave R (2008/9)</t>
  </si>
  <si>
    <t>Wave e (2013/14)</t>
  </si>
  <si>
    <t>Outright owned</t>
  </si>
  <si>
    <t>Outright owned BHC</t>
  </si>
  <si>
    <t>Mortgaged BHC</t>
  </si>
  <si>
    <t>Outright owned AHC</t>
  </si>
  <si>
    <t>Mortgaged AHC</t>
  </si>
  <si>
    <t>Source:  British Household Panel Survey and Understanding Society</t>
  </si>
  <si>
    <t>Table 5: Poverty rates by wave (% of tenure)</t>
  </si>
  <si>
    <t>BAME</t>
  </si>
  <si>
    <t xml:space="preserve">* Not statistically significant </t>
  </si>
  <si>
    <t>Overall weighted average interest rates</t>
  </si>
  <si>
    <t/>
  </si>
  <si>
    <t>Gross advances</t>
  </si>
  <si>
    <t>Q1</t>
  </si>
  <si>
    <t>Q2</t>
  </si>
  <si>
    <t>Q3</t>
  </si>
  <si>
    <t>Q4</t>
  </si>
  <si>
    <t>Fixed rate loans</t>
  </si>
  <si>
    <t>Variable rate loans</t>
  </si>
  <si>
    <t>Source: Financial Conduct Authority  MLAR Table 1.22</t>
  </si>
  <si>
    <t>Mortgagors (%)</t>
  </si>
  <si>
    <t>All owners (%)</t>
  </si>
  <si>
    <t>Table 7: Gender of household reference person of households in poverty by tenure, 2014</t>
  </si>
  <si>
    <t>Table 8: Age of household reference person of households in poverty by tenure, 2014</t>
  </si>
  <si>
    <t>Table 9: Household composition of households in poverty by tenure, 2014</t>
  </si>
  <si>
    <t>Table 10: Marital status of households in poverty by tenure, 2014 (% of tenure)</t>
  </si>
  <si>
    <t>Table 11: Ethnicity and  poverty by tenure, 2014 (% of poverty status)</t>
  </si>
  <si>
    <t>Table 13: Health, illness and disability of households in poverty by tenure, 2014</t>
  </si>
  <si>
    <t>Table 37: Damp problems by poverty status and tenure, 2014 (%)</t>
  </si>
  <si>
    <t>Table 38: Extent of energy savings measures by tenure and poverty status, 2014 (%)</t>
  </si>
  <si>
    <t>Table 39: Decent homes failure criteria by poverty status and tenure, 2014 (%)</t>
  </si>
  <si>
    <t>Table 40: Average repair costs to meet decent homes standard by tenure and poverty status (£ million)</t>
  </si>
  <si>
    <t xml:space="preserve">Table 41:  Total repair costs to bring homes up to Decent Homes Standard </t>
  </si>
  <si>
    <t>Table 42: Net affordability ratios by poverty status and tenure, 2014 (% of tenure)</t>
  </si>
  <si>
    <t>Table 44: Net affordability ratios by being behind on mortgage or rent payments by tenure, 2013.14 (% of tenure)</t>
  </si>
  <si>
    <t>Table 45: Poverty status by year first bought</t>
  </si>
  <si>
    <t>Table 46: Poverty rates by wave (% of tenure)</t>
  </si>
  <si>
    <t>Table 47: Type of mortgage by poverty status (% of poverty status), 2013/14</t>
  </si>
  <si>
    <t>Table 48: Type of mortgage by year first bought, 2013/14</t>
  </si>
  <si>
    <t>Table 49: Mean estimated mortgage interest rates by poverty status, 2013/14 (%)</t>
  </si>
  <si>
    <t>Table 50:  Interest rates fixed or variable term loans, 2007 to 2014</t>
  </si>
  <si>
    <t>Table 51: Estimated mortgage interest rates paid, 2013/14</t>
  </si>
  <si>
    <t>Table 52: Net housing affordability ratios 35 percent or more by mortgage type and poverty status, 2013/14 (%)</t>
  </si>
  <si>
    <t>Table 53: Financial situation of households by poverty status and tenure, 2014</t>
  </si>
  <si>
    <t>Table 54: Behind on mortgage payments by household income decile, 2014 (%)</t>
  </si>
  <si>
    <t>Table 55: Median housing equity held in home by household income decile and tenure, 2014 (£)</t>
  </si>
  <si>
    <t>Table 56: Median housing equity stored in home by age and tenure, 2014 (£)</t>
  </si>
  <si>
    <t>Table 57: Median housing equity stored in home by broad region and tenure, 2014 (£)</t>
  </si>
  <si>
    <t>Table 58: Median housing equity stored in home by broad region, poverty status and tenure, 2014 (£)</t>
  </si>
  <si>
    <t>Table 59: Remortgaging by poverty status and age, 2104 (%)</t>
  </si>
  <si>
    <t>Table 60: Median housing equity held by mortgaged households by poverty and the  ability to move (determined by value of home relative to local house prices and whether over or under accommodated), 2014</t>
  </si>
  <si>
    <t>Table 61: Median housing equity held by outright owned households by poverty and the  ability to move (determined by value of home relative to local house prices and whether over or under accommodated), 2014</t>
  </si>
  <si>
    <t>Table 62: Housing induced poverty (in poverty AHC but not BHC) by tenure 2013/14</t>
  </si>
  <si>
    <t>Table 63: Housing induced poverty by occupational class (NNSEc), 2013/14</t>
  </si>
  <si>
    <t>Table 64: Impact on monthly mortgage payments of a one percentage point mortgage interest rate rise by poverty status</t>
  </si>
  <si>
    <t>Table 65: Tenure change prior to and after BHPS wave M (2003/04)</t>
  </si>
  <si>
    <t>Table 66: Whether in poverty  compared with whether in poverty in BHPS wave M (2003/04)</t>
  </si>
  <si>
    <t>Table 67: Tenure and whether in poverty  for owners in BHPS wave M</t>
  </si>
  <si>
    <t>Table 68: Owner occupiers and their tenure and  poverty status between paired waves</t>
  </si>
  <si>
    <t>Table 74: Cross-wave BHC poverty and individual characteristics for all owners in the first wave of each pair</t>
  </si>
  <si>
    <t>Table 74: Cross-wave AHC poverty and individual characteristics for all owners in the first wave of each pair</t>
  </si>
  <si>
    <t>Table 75: BHC poverty status and health status for owner occupiers</t>
  </si>
  <si>
    <t>Table 76: AHC poverty status and health status for owner occupiers</t>
  </si>
  <si>
    <t>Table 77: BHC poverty status and equity quintiles for owner occupiers</t>
  </si>
  <si>
    <t>Table 78: AHC poverty status and equity quintiles for owner occupiers</t>
  </si>
  <si>
    <t>Table 79: BHC poverty status and current property value quintiles for owner occupiers</t>
  </si>
  <si>
    <t>Table 80: AHC poverty status and current property value quintiles for owner occupiers</t>
  </si>
  <si>
    <t>Table 81: BHC poverty status by NS-SEC</t>
  </si>
  <si>
    <t>Table 82: AHC poverty status by NS-SEC</t>
  </si>
  <si>
    <t>Reference = remained higher managerial/professional</t>
  </si>
  <si>
    <t>Table 83: Variables significantly affecting the odds of being in BHC poverty for mortgagors</t>
  </si>
  <si>
    <t>Table  84:Variables significantly affecting the odds of being in AHC poverty for mortgagors</t>
  </si>
  <si>
    <t>Changed: became married/in a partnership</t>
  </si>
  <si>
    <t>Council tax band</t>
  </si>
  <si>
    <t>Reference = band D</t>
  </si>
  <si>
    <t>Band A</t>
  </si>
  <si>
    <t>Part-time working</t>
  </si>
  <si>
    <t>Routine occupations</t>
  </si>
  <si>
    <t>Semi-routine occupations</t>
  </si>
  <si>
    <t>Base: Individuals who were living in households that were outright owners in wave e of US</t>
  </si>
  <si>
    <t>Table  85: Variables significantly affecting the odds of being in BHC poverty for outright owners</t>
  </si>
  <si>
    <t>Band F</t>
  </si>
  <si>
    <t>Small employers/own account workers</t>
  </si>
  <si>
    <t>Semi-routine workers</t>
  </si>
  <si>
    <t>Table 86: Variables significantly affecting the odds of being in AHC poverty for outright owners</t>
  </si>
  <si>
    <r>
      <t>Nagelkerke pseudo R</t>
    </r>
    <r>
      <rPr>
        <vertAlign val="superscript"/>
        <sz val="10"/>
        <color theme="1"/>
        <rFont val="Arial"/>
        <family val="2"/>
      </rPr>
      <t>2</t>
    </r>
    <r>
      <rPr>
        <sz val="10"/>
        <color theme="1"/>
        <rFont val="Arial"/>
        <family val="2"/>
      </rPr>
      <t xml:space="preserve"> = 26%</t>
    </r>
  </si>
  <si>
    <r>
      <t>Nagelkerke pseudo R</t>
    </r>
    <r>
      <rPr>
        <vertAlign val="superscript"/>
        <sz val="10"/>
        <color theme="1"/>
        <rFont val="Arial"/>
        <family val="2"/>
      </rPr>
      <t>2</t>
    </r>
    <r>
      <rPr>
        <sz val="10"/>
        <color theme="1"/>
        <rFont val="Arial"/>
        <family val="2"/>
      </rPr>
      <t xml:space="preserve"> = 18%</t>
    </r>
  </si>
  <si>
    <t>Year first bought</t>
  </si>
  <si>
    <t>6.5</t>
  </si>
  <si>
    <t>3.5</t>
  </si>
  <si>
    <t>10.2</t>
  </si>
  <si>
    <t>3.4</t>
  </si>
  <si>
    <t>Table 14: Current economic activity of households in poverty by tenure, 2014</t>
  </si>
  <si>
    <t>Table 15:  Households with HRP working by poverty status and tenure, 2014</t>
  </si>
  <si>
    <t>Table 16: Occupational class (NSSEc) of households in poverty by tenure, 2014</t>
  </si>
  <si>
    <t>Table 19: Temporary and second paid job of households in poverty by tenure, 2014</t>
  </si>
  <si>
    <t>Table 20: Educational qualifications of households in poverty by tenure, 2014</t>
  </si>
  <si>
    <t>Table 21: Proportion of households by poverty status by tenure and region, 2014</t>
  </si>
  <si>
    <t>Table 23: Mortgaged households by year mortgage began and broad region, 2013/14 (% of year bought)</t>
  </si>
  <si>
    <r>
      <t xml:space="preserve">Table 24: Change in poverty rate </t>
    </r>
    <r>
      <rPr>
        <b/>
        <i/>
        <sz val="10"/>
        <color theme="1"/>
        <rFont val="Arial"/>
        <family val="2"/>
      </rPr>
      <t>after housing costs</t>
    </r>
    <r>
      <rPr>
        <b/>
        <sz val="10"/>
        <color theme="1"/>
        <rFont val="Arial"/>
        <family val="2"/>
      </rPr>
      <t xml:space="preserve"> by tenure and region, 2014</t>
    </r>
  </si>
  <si>
    <t>Table 25: Households by poverty status and local authority IMD ranking (England) (%)</t>
  </si>
  <si>
    <t>Table 26: Households by LA IMD rankings and tenure (England)</t>
  </si>
  <si>
    <t>Table 27: Proportion of households in poverty BHC by LA IMD rankings and tenure (England)</t>
  </si>
  <si>
    <t>Table 28: Proportion of households in poverty AHC by LA IMD rankings and tenure (England)</t>
  </si>
  <si>
    <t>Table 29: Proportion of households with incomes below MIS by LA IMD rankings and tenure (England)</t>
  </si>
  <si>
    <t>Table 31: Council tax bands of households in poverty by tenure, 2014</t>
  </si>
  <si>
    <t>Table 32:  Neighbourhood nuisance of households in poverty or on inadequate income status by tenure, 2014</t>
  </si>
  <si>
    <t>Table 33: Mean number of bedrooms by poverty status and tenure, 2014</t>
  </si>
  <si>
    <t>Table 34: Overcrowding identified by the bedroom standard by poverty status and tenure, 2014 (%)</t>
  </si>
  <si>
    <t>Table 35: Overcrowding identified by the bedroom standard for households with children by poverty status and tenure, 2014 (%)</t>
  </si>
  <si>
    <t>Table 36: Non-decent homes by poverty status and tenure, 2014 (%)</t>
  </si>
  <si>
    <t>Table 24: Change in poverty rate after housing costs by tenure and region, 2014</t>
  </si>
  <si>
    <t>Regressions</t>
  </si>
  <si>
    <t>Forecasting</t>
  </si>
  <si>
    <t xml:space="preserve">Old </t>
  </si>
  <si>
    <t>25% or over</t>
  </si>
  <si>
    <t>35% or over</t>
  </si>
  <si>
    <t>45% or over</t>
  </si>
  <si>
    <t>Table 64a: Housing affordability ratios before and after a one percentage point rate rise by poverty status (5)</t>
  </si>
  <si>
    <t>Before rate rise</t>
  </si>
  <si>
    <t>After rate rise</t>
  </si>
  <si>
    <t>Mortgagor</t>
  </si>
  <si>
    <t>Social renter</t>
  </si>
  <si>
    <t>Private renter</t>
  </si>
  <si>
    <t>Total mortgaged households</t>
  </si>
  <si>
    <t>Table 3: Proportion of individuals/ households by poverty status and dataset (2013/14)</t>
  </si>
  <si>
    <t>Table 22: Proportion of households by poverty status and tenure by region (% of region)</t>
  </si>
  <si>
    <t>Broad regional categories comprise government office regions: North (North West, North East, Yorkshire and Humber); Midlands (East Midlands and West Midlands); South (East, South East and South West); London; Wales; Scotland; and Northern Ireland</t>
  </si>
  <si>
    <t>Table 88: Estimates of outright owned households  in poverty</t>
  </si>
  <si>
    <t>Total UK</t>
  </si>
  <si>
    <t>Source: ONS Census 2011 Table KS403UK and Understanding Society 2013/14</t>
  </si>
  <si>
    <t xml:space="preserve"> may not sum due to rounding</t>
  </si>
  <si>
    <t>Table 89: Estimates of mortgaged households in poverty</t>
  </si>
  <si>
    <t xml:space="preserve">Mortgaged </t>
  </si>
  <si>
    <t>Mortgaged households in poverty BHC (%)</t>
  </si>
  <si>
    <t>Mortgaged households in poverty BHC (n)</t>
  </si>
  <si>
    <t>Mortgaged households in poverty AHC (%)</t>
  </si>
  <si>
    <t>Mortgaged households in poverty AHC (n)</t>
  </si>
  <si>
    <t>Mortgaged households with incomes below MIS (%)</t>
  </si>
  <si>
    <t>Mortgaged households with incomes below MIS (n)</t>
  </si>
  <si>
    <t>NB: Totals may not sum due to rounding</t>
  </si>
  <si>
    <t xml:space="preserve">Table 92: Mortgaged households paying in excess 35% income on mortgage by region and poverty status </t>
  </si>
  <si>
    <t>Households paying in excess 35% income on mortgage before rate rise (%)</t>
  </si>
  <si>
    <t>All mortgaged households paying in excess 35% income on mortgage</t>
  </si>
  <si>
    <t>Mortgaged households in poverty BHC paying in excess 35% income on mortgage</t>
  </si>
  <si>
    <t>Mortgaged households in poverty AHC paying in excess 35% income on mortgage</t>
  </si>
  <si>
    <t>Mortgaged households with households below MIS paying in excess 35% income on mortgage</t>
  </si>
  <si>
    <t>n</t>
  </si>
  <si>
    <t>Table 93: Mortgaged households paying in excess of 35% income on mortgage by region and poverty status AFTER a one percentage point rise in mortgage interest rates</t>
  </si>
  <si>
    <t>Households paying in excess 35% income on mortgage AFTER one point rate rise (%)</t>
  </si>
  <si>
    <t>Mortgaged households in poverty AHC AFTER rate rise (%)</t>
  </si>
  <si>
    <t>Mortgaged households in poverty AHC AFTER rate rise (n)</t>
  </si>
  <si>
    <t>Mortgaged households in poverty AHC paying in excess 35% income on mortgage AFTER rate rise</t>
  </si>
  <si>
    <t>Mortgaged households with households below MIS paying in excess 35% income on mortgage AFTER rate rise</t>
  </si>
  <si>
    <t>Mortgaged households with income below MIS (n)</t>
  </si>
  <si>
    <t>Mortgaged households with income below MIS AFTER rate rise (%)</t>
  </si>
  <si>
    <t>Mortgaged households with income below MIS AFTER rate rise (n)</t>
  </si>
  <si>
    <t>JRF Home Owners and Poverty</t>
  </si>
  <si>
    <t>Poverty, property and place</t>
  </si>
  <si>
    <t>Housing Finance</t>
  </si>
  <si>
    <t>Table 43: Net affordability ratio 35 percent or more for mortgaged households by income decile (% of decile)</t>
  </si>
  <si>
    <t>Table 64b: Poverty rates by housing tenure after one percentage point rise in mortgage interest rates (%)</t>
  </si>
  <si>
    <t>Outright owners BHC</t>
  </si>
  <si>
    <t>Table 43: Net affordability ratio for mortgaged households by income decile (% of decile)</t>
  </si>
  <si>
    <t>Routine or semi-routine</t>
  </si>
  <si>
    <t xml:space="preserve"> Housing induced poverty</t>
  </si>
  <si>
    <t>Based on individual respondents to five waves of the British Household Panel Survey 1993/4 to 2013/4</t>
  </si>
  <si>
    <t>Occupational class based on HRP of homeowner household (3 year smoothed averages)</t>
  </si>
  <si>
    <t>Total  outright owned households</t>
  </si>
  <si>
    <t>Outright owned households in poverty BHC (%)</t>
  </si>
  <si>
    <t>Outright owned households in poverty AHC (%)</t>
  </si>
  <si>
    <t>Outright owned households in poverty BHC (n)</t>
  </si>
  <si>
    <t>Outright owned households in poverty AHC (n)</t>
  </si>
  <si>
    <t>Outright owned households with incomes below MIS  (%)</t>
  </si>
  <si>
    <t>Outright owned households with incomes below MIS  (n)</t>
  </si>
  <si>
    <t xml:space="preserve">All mortgaged households paying in excess 35% income on mortgage  AFTER rate rise </t>
  </si>
  <si>
    <t xml:space="preserve">Broad regions are made up of Government Office Regions: North (North West, North East and Yorkshire and Humber); Midlands (West Midlands, East Midlands); South (East, South East, South West); London, Wales, Scotland and Northern Ireland. </t>
  </si>
  <si>
    <t>Table 7: Gender of household reference person of households by income status and  tenure, 2014</t>
  </si>
  <si>
    <t xml:space="preserve"> Poverty BHC</t>
  </si>
  <si>
    <t>Table 8: Age of household reference person of households by income status and  tenure, 2014</t>
  </si>
  <si>
    <t>Table 9: Household composition of households by income status and  tenure, 2014</t>
  </si>
  <si>
    <t>Table 10: Marital status of households by income status and  tenure, 2014 (% of tenure)</t>
  </si>
  <si>
    <t>Table 11: Ethnicity by income status and  tenure, 2014 (% of poverty status)</t>
  </si>
  <si>
    <t>Table 13: Health, illness and disability of households by income status and  tenure, 2014</t>
  </si>
  <si>
    <t>Table 14: Current economic activity of households by income status and  tenure, 2014</t>
  </si>
  <si>
    <t>Table 15:  Households with HRP working by income status and  tenure, 2014</t>
  </si>
  <si>
    <t>Table 16: Occupational class (NSSEc) of households by income status and  tenure, 2014</t>
  </si>
  <si>
    <t>Table 19: Temporary and second paid job of households by income status and  tenure, 2014</t>
  </si>
  <si>
    <t>Table 20: Educational qualifications of households iby income status and  tenure, 2014</t>
  </si>
  <si>
    <t>Table 25: Households by income status and local authority IMD ranking (England) (%)</t>
  </si>
  <si>
    <t>Table 31: Council tax bands of households by income status and tenure, 2014</t>
  </si>
  <si>
    <t>Povedrty BHC</t>
  </si>
  <si>
    <t>Table 38: Extent of energy savings measures by income status and tenure, 2014 (%)</t>
  </si>
  <si>
    <t>Table 39: Decent homes failure criteria by  income status and tenure, 2014 (%)</t>
  </si>
  <si>
    <t>Table 40: Average repair costs to meet decent homes standard by income status and tenure (£ million)</t>
  </si>
  <si>
    <t>Table 33: Mean number of bedrooms by income status and tenure, 2014</t>
  </si>
  <si>
    <t>Table 34: Overcrowding identified by the bedroom standard by income status and tenure, 2014 (%)</t>
  </si>
  <si>
    <t>Table 35: Overcrowding identified by the bedroom standard for households with children by income status and tenure, 2014 (%)</t>
  </si>
  <si>
    <t>Table 36: Non-decent homes by income status and tenure, 2014 (%)</t>
  </si>
  <si>
    <t>Table 37: Damp problems by income status and tenure, 2014 (%)</t>
  </si>
  <si>
    <t>Table 42: Net affordability ratios by income status and tenure, 2014 (% of tenure)</t>
  </si>
  <si>
    <t>Table 44: Net affordability ratios by being behind on mortgage or rent payments by income status and tenure, 2013.14 (% of tenure)</t>
  </si>
  <si>
    <t>Table 45: Income status by year first bought</t>
  </si>
  <si>
    <t>Table 47: Type of mortgage by income status (% of income status), 2013/14</t>
  </si>
  <si>
    <t>Table 49: Mean estimated mortgage interest rates by income status, 2013/14 (%)</t>
  </si>
  <si>
    <t>Table 52: Net housing affordability ratios 35 percent or more by mortgage type and income status, 2013/14 (%)</t>
  </si>
  <si>
    <t>Table 53: Financial situation of households by income status and tenure, 2014</t>
  </si>
  <si>
    <t>Table 58: Median housing equity stored in home by broad region, income status and tenure, 2014 (£)</t>
  </si>
  <si>
    <t>Table 59: Remortgaging by income status and age, 2104 (%)</t>
  </si>
  <si>
    <t>Table 64: Impact on monthly mortgage payments of a one percentage point mortgage interest rate rise by income status (£)</t>
  </si>
  <si>
    <t>Table 64a: Housing affordability ratios before and after a one percentage point rate rise by income status (5)</t>
  </si>
  <si>
    <t>Table 64b: Income status by housing tenure after one percentage point rise in mortgage interest rates (%)</t>
  </si>
  <si>
    <t>Poverty  BHC</t>
  </si>
  <si>
    <t xml:space="preserve"> Poverty AHC</t>
  </si>
  <si>
    <t xml:space="preserve">          Poverty  BHC</t>
  </si>
  <si>
    <t xml:space="preserve">                                    Poverty AHC</t>
  </si>
  <si>
    <t>Table 89: Estimates of mortgaged households by income status</t>
  </si>
  <si>
    <t xml:space="preserve">Table 92: Mortgaged households paying in excess 35% income on mortgage by region and income status </t>
  </si>
  <si>
    <t>Table 93: Mortgaged households paying in excess of 35% income on mortgage by region and income status AFTER a one percentage point rise in mortgage interest rates</t>
  </si>
  <si>
    <t>Table 4: Proportion tenure by income status, 2013/14.</t>
  </si>
  <si>
    <t>Table 21: Proportion of households by income status, tenure and region, 2014 (% income status)</t>
  </si>
  <si>
    <t>Table 22: Proportion of households by income status, tenure and region (% of tenure in region)</t>
  </si>
  <si>
    <t>Mortgaged Households</t>
  </si>
  <si>
    <t>Total  households (n)</t>
  </si>
  <si>
    <t>Total  households with at least one dependent child (%)</t>
  </si>
  <si>
    <t>Total  households with at least one dependent child (n)</t>
  </si>
  <si>
    <t>Outright owned Households</t>
  </si>
  <si>
    <t>Total households (n)</t>
  </si>
  <si>
    <t>Total households with at least one person over 65 years old (%)</t>
  </si>
  <si>
    <t>Total households with at least one person over 65 years old (n)</t>
  </si>
  <si>
    <t>Total number of homeowne householdss in poverty</t>
  </si>
  <si>
    <t>Total number home-owner households with inadequate incomes</t>
  </si>
  <si>
    <t>Using Understanding Society data</t>
  </si>
  <si>
    <t>Total  home-owner households (n)</t>
  </si>
  <si>
    <t>% in poverty BHC</t>
  </si>
  <si>
    <t>% in poverty AHC</t>
  </si>
  <si>
    <t>Total households in poverty BHC (n)</t>
  </si>
  <si>
    <t>Total households in poverty AHC (n)</t>
  </si>
  <si>
    <t>Table 88a: Estimates of number of households in poverty who are home-owners</t>
  </si>
  <si>
    <t>Table 88b: Estimates of outright owned households  by income status</t>
  </si>
  <si>
    <t>Source: ONS Census 2011 Table KS403UK and Households Below Average Income DWP (2015)</t>
  </si>
  <si>
    <t>Table 6: Poverty BHC for all home-owners  by year mortgage first began (% of year)</t>
  </si>
  <si>
    <t>Table 12: Ethnicity and poverty for home-owners (% of ethnicity)</t>
  </si>
  <si>
    <t>Table 17: Occupational class (NSSEc) and age all home-owners, 2013/14</t>
  </si>
  <si>
    <t>Table 18: Occupational class of all current home-owners by year mortgage began, 2014</t>
  </si>
  <si>
    <t xml:space="preserve">Table 30: Local house prices by poverty status of home-owners, 2014 (England and Wales) (% house price decile) </t>
  </si>
  <si>
    <t>home-owners and Poverty Over Time</t>
  </si>
  <si>
    <t xml:space="preserve"> Table 69: Poverty status for home-owners between paired waves</t>
  </si>
  <si>
    <t>Table 70: BHC poverty status and economic status for home-owners</t>
  </si>
  <si>
    <t>Table 71: AHC poverty status and economic status for home-owners</t>
  </si>
  <si>
    <t>Table 72: BHC poverty status and marital status for home-owners</t>
  </si>
  <si>
    <t>Table 73: AHC poverty status and marital status for home-owners</t>
  </si>
  <si>
    <t>Table 87: Impact of labour market trends on poverty BHC among home-owners</t>
  </si>
  <si>
    <t>Count estimates of home-owners in poverty by region</t>
  </si>
  <si>
    <t>Table 90: Estimates of the number of children in mortgaged home-ownership in poverty</t>
  </si>
  <si>
    <t>Table 91: Estimates of the number of people over 65 years old in outright owned home-ownership in poverty</t>
  </si>
  <si>
    <t>Table 12: Ethnicity by income status for home-owners (% of ethnicity)</t>
  </si>
  <si>
    <t xml:space="preserve">Table 30: Local house prices by income decile of home-owners, 2014 (England and Wales) (% house price decile) </t>
  </si>
  <si>
    <t>home-owners professional (%)</t>
  </si>
  <si>
    <t>home-owners self employed (%)</t>
  </si>
  <si>
    <t>home-owners routine or semi-routine (%)</t>
  </si>
  <si>
    <t>Table 90: Estimates of the number of children in mortgaged home-ownership by income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</si>
</sst>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0.0"/>
  </numFmts>
  <fonts count="37" x14ac:knownFonts="1">
    <font>
      <sz val="11"/>
      <color theme="1"/>
      <name val="Calibri"/>
      <family val="2"/>
      <scheme val="minor"/>
    </font>
    <font>
      <b/>
      <sz val="14"/>
      <color theme="1"/>
      <name val="Arial"/>
      <family val="2"/>
    </font>
    <font>
      <b/>
      <sz val="11"/>
      <color theme="1"/>
      <name val="Arial"/>
      <family val="2"/>
    </font>
    <font>
      <sz val="10"/>
      <color theme="1"/>
      <name val="Arial"/>
      <family val="2"/>
    </font>
    <font>
      <b/>
      <sz val="10"/>
      <color theme="1"/>
      <name val="Arial"/>
      <family val="2"/>
    </font>
    <font>
      <b/>
      <sz val="10"/>
      <color rgb="FF000000"/>
      <name val="Arial"/>
      <family val="2"/>
    </font>
    <font>
      <i/>
      <sz val="10"/>
      <color theme="1"/>
      <name val="Arial"/>
      <family val="2"/>
    </font>
    <font>
      <b/>
      <sz val="10"/>
      <color rgb="FFFFFFFF"/>
      <name val="Arial"/>
      <family val="2"/>
    </font>
    <font>
      <sz val="10"/>
      <color rgb="FF000000"/>
      <name val="Arial"/>
      <family val="2"/>
    </font>
    <font>
      <sz val="10"/>
      <color rgb="FFFFFFFF"/>
      <name val="Arial"/>
      <family val="2"/>
    </font>
    <font>
      <b/>
      <sz val="12"/>
      <color theme="1"/>
      <name val="Arial"/>
      <family val="2"/>
    </font>
    <font>
      <b/>
      <sz val="24"/>
      <color theme="1"/>
      <name val="Arial"/>
      <family val="2"/>
    </font>
    <font>
      <b/>
      <sz val="16"/>
      <color theme="1"/>
      <name val="Arial"/>
      <family val="2"/>
    </font>
    <font>
      <b/>
      <sz val="10"/>
      <color theme="0"/>
      <name val="Arial"/>
      <family val="2"/>
    </font>
    <font>
      <u/>
      <sz val="11"/>
      <color theme="10"/>
      <name val="Calibri"/>
      <family val="2"/>
      <scheme val="minor"/>
    </font>
    <font>
      <sz val="12"/>
      <color theme="1"/>
      <name val="Arial"/>
      <family val="2"/>
    </font>
    <font>
      <b/>
      <sz val="11"/>
      <color theme="1"/>
      <name val="Calibri"/>
      <family val="2"/>
      <scheme val="minor"/>
    </font>
    <font>
      <sz val="10"/>
      <name val="Arial"/>
      <family val="2"/>
    </font>
    <font>
      <b/>
      <sz val="11"/>
      <color theme="0"/>
      <name val="Calibri"/>
      <family val="2"/>
      <scheme val="minor"/>
    </font>
    <font>
      <vertAlign val="superscript"/>
      <sz val="10"/>
      <color theme="1"/>
      <name val="Arial"/>
      <family val="2"/>
    </font>
    <font>
      <i/>
      <sz val="10"/>
      <color theme="0"/>
      <name val="Arial"/>
      <family val="2"/>
    </font>
    <font>
      <sz val="10"/>
      <color indexed="8"/>
      <name val="Arial"/>
      <family val="2"/>
    </font>
    <font>
      <sz val="10"/>
      <color theme="1"/>
      <name val="Calibri"/>
      <family val="2"/>
      <scheme val="minor"/>
    </font>
    <font>
      <sz val="10"/>
      <color theme="0"/>
      <name val="Arial"/>
      <family val="2"/>
    </font>
    <font>
      <sz val="10"/>
      <color theme="0"/>
      <name val="Calibri"/>
      <family val="2"/>
      <scheme val="minor"/>
    </font>
    <font>
      <i/>
      <sz val="10"/>
      <color rgb="FF000000"/>
      <name val="Arial"/>
      <family val="2"/>
    </font>
    <font>
      <b/>
      <i/>
      <sz val="10"/>
      <color theme="1"/>
      <name val="Arial"/>
      <family val="2"/>
    </font>
    <font>
      <b/>
      <sz val="10"/>
      <color theme="4"/>
      <name val="Arial"/>
      <family val="2"/>
    </font>
    <font>
      <sz val="10"/>
      <color theme="4"/>
      <name val="Arial"/>
      <family val="2"/>
    </font>
    <font>
      <sz val="10"/>
      <color rgb="FF264A60"/>
      <name val="Arial"/>
      <family val="2"/>
    </font>
    <font>
      <sz val="10"/>
      <color rgb="FF010205"/>
      <name val="Arial"/>
      <family val="2"/>
    </font>
    <font>
      <sz val="10"/>
      <color theme="5"/>
      <name val="Arial"/>
      <family val="2"/>
    </font>
    <font>
      <i/>
      <sz val="10"/>
      <name val="Arial"/>
      <family val="2"/>
    </font>
    <font>
      <sz val="11"/>
      <color theme="5"/>
      <name val="Calibri"/>
      <family val="2"/>
      <scheme val="minor"/>
    </font>
    <font>
      <sz val="10"/>
      <name val="Arial"/>
      <family val="2"/>
    </font>
    <font>
      <u/>
      <sz val="11"/>
      <color theme="11"/>
      <name val="Calibri"/>
      <family val="2"/>
      <scheme val="minor"/>
    </font>
    <font>
      <b/>
      <sz val="10"/>
      <name val="Arial"/>
      <family val="2"/>
    </font>
  </fonts>
  <fills count="17">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indexed="64"/>
      </patternFill>
    </fill>
    <fill>
      <patternFill patternType="solid">
        <fgColor theme="4"/>
        <bgColor theme="4" tint="0.79998168889431442"/>
      </patternFill>
    </fill>
    <fill>
      <patternFill patternType="solid">
        <fgColor theme="4" tint="0.79998168889431442"/>
        <bgColor theme="4" tint="0.79998168889431442"/>
      </patternFill>
    </fill>
    <fill>
      <patternFill patternType="solid">
        <fgColor theme="0"/>
        <bgColor theme="4" tint="0.59999389629810485"/>
      </patternFill>
    </fill>
    <fill>
      <patternFill patternType="solid">
        <fgColor rgb="FFFFFFFF"/>
        <bgColor rgb="FF000000"/>
      </patternFill>
    </fill>
    <fill>
      <patternFill patternType="solid">
        <fgColor theme="4" tint="0.79998168889431442"/>
        <bgColor rgb="FF000000"/>
      </patternFill>
    </fill>
    <fill>
      <patternFill patternType="solid">
        <fgColor theme="5" tint="0.79998168889431442"/>
        <bgColor indexed="64"/>
      </patternFill>
    </fill>
    <fill>
      <patternFill patternType="solid">
        <fgColor theme="4" tint="0.59996337778862885"/>
        <bgColor indexed="64"/>
      </patternFill>
    </fill>
    <fill>
      <patternFill patternType="solid">
        <fgColor theme="4"/>
        <bgColor theme="4"/>
      </patternFill>
    </fill>
    <fill>
      <patternFill patternType="solid">
        <fgColor theme="4" tint="0.59999389629810485"/>
        <bgColor indexed="64"/>
      </patternFill>
    </fill>
  </fills>
  <borders count="119">
    <border>
      <left/>
      <right/>
      <top/>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right/>
      <top style="medium">
        <color rgb="FF9CC2E5"/>
      </top>
      <bottom/>
      <diagonal/>
    </border>
    <border>
      <left style="medium">
        <color rgb="FF9CC2E5"/>
      </left>
      <right/>
      <top style="medium">
        <color rgb="FF5B9BD5"/>
      </top>
      <bottom style="medium">
        <color rgb="FF9CC2E5"/>
      </bottom>
      <diagonal/>
    </border>
    <border>
      <left/>
      <right style="medium">
        <color rgb="FF9CC2E5"/>
      </right>
      <top style="medium">
        <color rgb="FF5B9BD5"/>
      </top>
      <bottom style="medium">
        <color rgb="FF9CC2E5"/>
      </bottom>
      <diagonal/>
    </border>
    <border>
      <left style="medium">
        <color rgb="FF9CC2E5"/>
      </left>
      <right/>
      <top style="medium">
        <color rgb="FF9CC2E5"/>
      </top>
      <bottom style="medium">
        <color rgb="FF9CC2E5"/>
      </bottom>
      <diagonal/>
    </border>
    <border>
      <left/>
      <right style="medium">
        <color rgb="FF9CC2E5"/>
      </right>
      <top style="medium">
        <color rgb="FF9CC2E5"/>
      </top>
      <bottom style="medium">
        <color rgb="FF9CC2E5"/>
      </bottom>
      <diagonal/>
    </border>
    <border>
      <left/>
      <right/>
      <top style="medium">
        <color rgb="FF9CC2E5"/>
      </top>
      <bottom style="medium">
        <color rgb="FF9CC2E5"/>
      </bottom>
      <diagonal/>
    </border>
    <border>
      <left style="medium">
        <color theme="4" tint="0.39994506668294322"/>
      </left>
      <right/>
      <top style="medium">
        <color theme="4" tint="0.39994506668294322"/>
      </top>
      <bottom style="medium">
        <color theme="4" tint="0.39994506668294322"/>
      </bottom>
      <diagonal/>
    </border>
    <border>
      <left/>
      <right style="medium">
        <color theme="4" tint="0.39994506668294322"/>
      </right>
      <top style="medium">
        <color theme="4" tint="0.39994506668294322"/>
      </top>
      <bottom style="medium">
        <color theme="4" tint="0.39994506668294322"/>
      </bottom>
      <diagonal/>
    </border>
    <border>
      <left style="medium">
        <color rgb="FF5B9BD5"/>
      </left>
      <right/>
      <top style="medium">
        <color rgb="FF5B9BD5"/>
      </top>
      <bottom/>
      <diagonal/>
    </border>
    <border>
      <left style="medium">
        <color rgb="FF5B9BD5"/>
      </left>
      <right/>
      <top/>
      <bottom style="medium">
        <color rgb="FF5B9BD5"/>
      </bottom>
      <diagonal/>
    </border>
    <border>
      <left/>
      <right/>
      <top style="medium">
        <color rgb="FF5B9BD5"/>
      </top>
      <bottom/>
      <diagonal/>
    </border>
    <border>
      <left/>
      <right/>
      <top/>
      <bottom style="medium">
        <color rgb="FF5B9BD5"/>
      </bottom>
      <diagonal/>
    </border>
    <border>
      <left/>
      <right style="medium">
        <color rgb="FF5B9BD5"/>
      </right>
      <top style="medium">
        <color rgb="FF5B9BD5"/>
      </top>
      <bottom/>
      <diagonal/>
    </border>
    <border>
      <left/>
      <right style="medium">
        <color rgb="FF5B9BD5"/>
      </right>
      <top/>
      <bottom style="medium">
        <color rgb="FF5B9BD5"/>
      </bottom>
      <diagonal/>
    </border>
    <border>
      <left style="medium">
        <color rgb="FF9CC2E5"/>
      </left>
      <right style="medium">
        <color rgb="FF9CC2E5"/>
      </right>
      <top/>
      <bottom/>
      <diagonal/>
    </border>
    <border>
      <left style="medium">
        <color rgb="FF9CC2E5"/>
      </left>
      <right style="medium">
        <color rgb="FF9CC2E5"/>
      </right>
      <top style="medium">
        <color rgb="FF5B9BD5"/>
      </top>
      <bottom/>
      <diagonal/>
    </border>
    <border>
      <left style="medium">
        <color rgb="FF9CC2E5"/>
      </left>
      <right style="medium">
        <color rgb="FF9CC2E5"/>
      </right>
      <top style="medium">
        <color rgb="FF9CC2E5"/>
      </top>
      <bottom/>
      <diagonal/>
    </border>
    <border>
      <left/>
      <right style="medium">
        <color rgb="FF5B9BD5"/>
      </right>
      <top/>
      <bottom style="medium">
        <color rgb="FF9CC2E5"/>
      </bottom>
      <diagonal/>
    </border>
    <border>
      <left/>
      <right style="medium">
        <color rgb="FF9CC2E5"/>
      </right>
      <top/>
      <bottom/>
      <diagonal/>
    </border>
    <border>
      <left/>
      <right style="medium">
        <color rgb="FF9CC2E5"/>
      </right>
      <top style="medium">
        <color rgb="FF5B9BD5"/>
      </top>
      <bottom/>
      <diagonal/>
    </border>
    <border>
      <left style="medium">
        <color rgb="FF9CC2E5"/>
      </left>
      <right style="medium">
        <color rgb="FF9CC2E5"/>
      </right>
      <top style="medium">
        <color rgb="FF9CC2E5"/>
      </top>
      <bottom style="medium">
        <color rgb="FF9CC2E5"/>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style="thin">
        <color theme="4" tint="0.39997558519241921"/>
      </left>
      <right/>
      <top style="thin">
        <color theme="4" tint="0.39997558519241921"/>
      </top>
      <bottom style="thin">
        <color theme="4" tint="0.39997558519241921"/>
      </bottom>
      <diagonal/>
    </border>
    <border>
      <left style="medium">
        <color rgb="FF9CC2E5"/>
      </left>
      <right/>
      <top/>
      <bottom style="medium">
        <color rgb="FF9CC2E5"/>
      </bottom>
      <diagonal/>
    </border>
    <border>
      <left/>
      <right style="medium">
        <color rgb="FF9CC2E5"/>
      </right>
      <top style="medium">
        <color rgb="FF9CC2E5"/>
      </top>
      <bottom/>
      <diagonal/>
    </border>
    <border>
      <left style="medium">
        <color rgb="FF9CC2E5"/>
      </left>
      <right/>
      <top style="medium">
        <color rgb="FF9CC2E5"/>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
      <left style="medium">
        <color theme="4" tint="0.39994506668294322"/>
      </left>
      <right style="medium">
        <color theme="4" tint="0.39994506668294322"/>
      </right>
      <top style="medium">
        <color theme="4" tint="0.39994506668294322"/>
      </top>
      <bottom style="medium">
        <color theme="4" tint="0.39991454817346722"/>
      </bottom>
      <diagonal/>
    </border>
    <border>
      <left style="medium">
        <color theme="4" tint="0.39994506668294322"/>
      </left>
      <right style="medium">
        <color theme="4" tint="0.39994506668294322"/>
      </right>
      <top style="medium">
        <color theme="4" tint="0.39991454817346722"/>
      </top>
      <bottom style="medium">
        <color theme="4" tint="0.39991454817346722"/>
      </bottom>
      <diagonal/>
    </border>
    <border>
      <left style="medium">
        <color theme="4" tint="0.39994506668294322"/>
      </left>
      <right style="medium">
        <color theme="4" tint="0.39994506668294322"/>
      </right>
      <top style="medium">
        <color theme="4" tint="0.39991454817346722"/>
      </top>
      <bottom style="medium">
        <color theme="4" tint="0.39994506668294322"/>
      </bottom>
      <diagonal/>
    </border>
    <border>
      <left/>
      <right/>
      <top style="medium">
        <color theme="4" tint="0.39994506668294322"/>
      </top>
      <bottom style="medium">
        <color theme="4" tint="0.39994506668294322"/>
      </bottom>
      <diagonal/>
    </border>
    <border>
      <left style="medium">
        <color rgb="FF5B9BD5"/>
      </left>
      <right style="medium">
        <color rgb="FF5B9BD5"/>
      </right>
      <top style="medium">
        <color rgb="FF5B9BD5"/>
      </top>
      <bottom style="medium">
        <color rgb="FF5B9BD5"/>
      </bottom>
      <diagonal/>
    </border>
    <border>
      <left/>
      <right style="thin">
        <color theme="0"/>
      </right>
      <top style="thin">
        <color theme="0"/>
      </top>
      <bottom/>
      <diagonal/>
    </border>
    <border>
      <left style="thin">
        <color theme="0"/>
      </left>
      <right/>
      <top style="thin">
        <color theme="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top/>
      <bottom/>
      <diagonal/>
    </border>
    <border>
      <left/>
      <right/>
      <top/>
      <bottom style="medium">
        <color rgb="FF9CC2E5"/>
      </bottom>
      <diagonal/>
    </border>
    <border>
      <left style="medium">
        <color auto="1"/>
      </left>
      <right style="medium">
        <color auto="1"/>
      </right>
      <top style="medium">
        <color theme="4"/>
      </top>
      <bottom style="medium">
        <color theme="4"/>
      </bottom>
      <diagonal/>
    </border>
    <border>
      <left style="medium">
        <color theme="4"/>
      </left>
      <right style="medium">
        <color theme="4"/>
      </right>
      <top style="medium">
        <color theme="4"/>
      </top>
      <bottom style="medium">
        <color theme="4"/>
      </bottom>
      <diagonal/>
    </border>
    <border>
      <left/>
      <right style="medium">
        <color theme="4"/>
      </right>
      <top/>
      <bottom style="medium">
        <color theme="4"/>
      </bottom>
      <diagonal/>
    </border>
    <border>
      <left style="medium">
        <color theme="4"/>
      </left>
      <right style="medium">
        <color theme="4"/>
      </right>
      <top/>
      <bottom style="medium">
        <color theme="4"/>
      </bottom>
      <diagonal/>
    </border>
    <border>
      <left style="medium">
        <color theme="4"/>
      </left>
      <right/>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diagonal/>
    </border>
    <border>
      <left style="medium">
        <color theme="4"/>
      </left>
      <right style="medium">
        <color theme="4"/>
      </right>
      <top style="medium">
        <color theme="4"/>
      </top>
      <bottom/>
      <diagonal/>
    </border>
    <border>
      <left style="medium">
        <color theme="4"/>
      </left>
      <right/>
      <top style="medium">
        <color theme="4"/>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theme="4" tint="0.39994506668294322"/>
      </right>
      <top style="medium">
        <color rgb="FF9CC2E5"/>
      </top>
      <bottom style="medium">
        <color rgb="FF9CC2E5"/>
      </bottom>
      <diagonal/>
    </border>
    <border>
      <left/>
      <right style="medium">
        <color theme="4" tint="0.39994506668294322"/>
      </right>
      <top style="medium">
        <color rgb="FF5B9BD5"/>
      </top>
      <bottom style="medium">
        <color rgb="FF9CC2E5"/>
      </bottom>
      <diagonal/>
    </border>
    <border>
      <left style="medium">
        <color theme="4" tint="0.39994506668294322"/>
      </left>
      <right/>
      <top style="medium">
        <color theme="4" tint="0.39994506668294322"/>
      </top>
      <bottom style="medium">
        <color theme="4" tint="0.39991454817346722"/>
      </bottom>
      <diagonal/>
    </border>
    <border>
      <left/>
      <right style="medium">
        <color theme="4" tint="0.39991454817346722"/>
      </right>
      <top style="medium">
        <color theme="4" tint="0.39994506668294322"/>
      </top>
      <bottom style="medium">
        <color theme="4" tint="0.39991454817346722"/>
      </bottom>
      <diagonal/>
    </border>
    <border>
      <left style="medium">
        <color theme="4" tint="0.39994506668294322"/>
      </left>
      <right/>
      <top style="medium">
        <color theme="4" tint="0.39991454817346722"/>
      </top>
      <bottom style="medium">
        <color theme="4" tint="0.39991454817346722"/>
      </bottom>
      <diagonal/>
    </border>
    <border>
      <left/>
      <right style="medium">
        <color theme="4" tint="0.39991454817346722"/>
      </right>
      <top style="medium">
        <color theme="4" tint="0.39991454817346722"/>
      </top>
      <bottom style="medium">
        <color theme="4" tint="0.39991454817346722"/>
      </bottom>
      <diagonal/>
    </border>
    <border>
      <left style="thin">
        <color theme="4" tint="0.39994506668294322"/>
      </left>
      <right/>
      <top style="thin">
        <color theme="4" tint="0.39994506668294322"/>
      </top>
      <bottom style="thin">
        <color theme="4" tint="0.39994506668294322"/>
      </bottom>
      <diagonal/>
    </border>
    <border>
      <left/>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4" tint="0.39991454817346722"/>
      </left>
      <right style="thin">
        <color theme="4" tint="0.39994506668294322"/>
      </right>
      <top style="thin">
        <color theme="4" tint="0.39994506668294322"/>
      </top>
      <bottom style="thin">
        <color theme="4" tint="0.39994506668294322"/>
      </bottom>
      <diagonal/>
    </border>
    <border>
      <left style="double">
        <color theme="4" tint="0.39991454817346722"/>
      </left>
      <right style="double">
        <color theme="4" tint="0.39991454817346722"/>
      </right>
      <top style="thin">
        <color theme="4" tint="0.39994506668294322"/>
      </top>
      <bottom/>
      <diagonal/>
    </border>
    <border>
      <left style="double">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double">
        <color theme="4" tint="0.39991454817346722"/>
      </right>
      <top style="thin">
        <color theme="4" tint="0.39994506668294322"/>
      </top>
      <bottom style="thin">
        <color theme="4" tint="0.39994506668294322"/>
      </bottom>
      <diagonal/>
    </border>
    <border>
      <left style="double">
        <color theme="4" tint="0.39991454817346722"/>
      </left>
      <right style="double">
        <color theme="4" tint="0.39991454817346722"/>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top/>
      <bottom/>
      <diagonal/>
    </border>
    <border>
      <left style="thin">
        <color theme="4" tint="0.39991454817346722"/>
      </left>
      <right/>
      <top/>
      <bottom style="thin">
        <color theme="4" tint="0.39991454817346722"/>
      </bottom>
      <diagonal/>
    </border>
    <border>
      <left/>
      <right/>
      <top/>
      <bottom style="thin">
        <color theme="4" tint="0.39991454817346722"/>
      </bottom>
      <diagonal/>
    </border>
    <border>
      <left style="thin">
        <color theme="4" tint="0.39991454817346722"/>
      </left>
      <right/>
      <top style="thin">
        <color theme="4" tint="0.39991454817346722"/>
      </top>
      <bottom style="thin">
        <color theme="4" tint="0.39991454817346722"/>
      </bottom>
      <diagonal/>
    </border>
    <border>
      <left style="double">
        <color theme="4" tint="0.39988402966399123"/>
      </left>
      <right/>
      <top style="thin">
        <color theme="4" tint="0.39991454817346722"/>
      </top>
      <bottom style="thin">
        <color theme="4" tint="0.39991454817346722"/>
      </bottom>
      <diagonal/>
    </border>
    <border>
      <left/>
      <right style="double">
        <color theme="4" tint="0.39988402966399123"/>
      </right>
      <top style="thin">
        <color theme="4" tint="0.39991454817346722"/>
      </top>
      <bottom style="thin">
        <color theme="4" tint="0.39991454817346722"/>
      </bottom>
      <diagonal/>
    </border>
    <border>
      <left/>
      <right style="thin">
        <color theme="4" tint="0.39991454817346722"/>
      </right>
      <top style="thin">
        <color theme="4" tint="0.39991454817346722"/>
      </top>
      <bottom/>
      <diagonal/>
    </border>
    <border>
      <left/>
      <right/>
      <top style="thin">
        <color theme="4" tint="0.39991454817346722"/>
      </top>
      <bottom style="thin">
        <color theme="4" tint="0.39991454817346722"/>
      </bottom>
      <diagonal/>
    </border>
    <border>
      <left style="double">
        <color theme="4" tint="0.39988402966399123"/>
      </left>
      <right style="thin">
        <color theme="4" tint="0.39991454817346722"/>
      </right>
      <top style="thin">
        <color theme="4" tint="0.39991454817346722"/>
      </top>
      <bottom/>
      <diagonal/>
    </border>
    <border>
      <left style="double">
        <color theme="4" tint="0.39988402966399123"/>
      </left>
      <right style="thin">
        <color theme="4" tint="0.39991454817346722"/>
      </right>
      <top style="thin">
        <color theme="4" tint="0.39991454817346722"/>
      </top>
      <bottom style="thin">
        <color theme="4" tint="0.39991454817346722"/>
      </bottom>
      <diagonal/>
    </border>
    <border>
      <left style="thin">
        <color theme="4" tint="0.39991454817346722"/>
      </left>
      <right style="double">
        <color theme="4" tint="0.39988402966399123"/>
      </right>
      <top style="thin">
        <color theme="4" tint="0.39991454817346722"/>
      </top>
      <bottom style="thin">
        <color theme="4" tint="0.39991454817346722"/>
      </bottom>
      <diagonal/>
    </border>
    <border>
      <left/>
      <right style="thin">
        <color theme="4" tint="0.39991454817346722"/>
      </right>
      <top/>
      <bottom style="thin">
        <color theme="4" tint="0.39991454817346722"/>
      </bottom>
      <diagonal/>
    </border>
    <border>
      <left style="double">
        <color theme="4" tint="0.39988402966399123"/>
      </left>
      <right style="thin">
        <color theme="4" tint="0.39991454817346722"/>
      </right>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double">
        <color theme="4" tint="0.39988402966399123"/>
      </left>
      <right style="thin">
        <color theme="4" tint="0.39994506668294322"/>
      </right>
      <top style="thin">
        <color theme="4" tint="0.39994506668294322"/>
      </top>
      <bottom style="thin">
        <color theme="4" tint="0.39994506668294322"/>
      </bottom>
      <diagonal/>
    </border>
    <border>
      <left style="thin">
        <color theme="4" tint="0.39991454817346722"/>
      </left>
      <right style="thin">
        <color theme="4" tint="0.39988402966399123"/>
      </right>
      <top style="thin">
        <color theme="4" tint="0.39991454817346722"/>
      </top>
      <bottom style="thin">
        <color theme="4" tint="0.39988402966399123"/>
      </bottom>
      <diagonal/>
    </border>
    <border>
      <left style="double">
        <color theme="4" tint="0.39988402966399123"/>
      </left>
      <right style="double">
        <color theme="4" tint="0.39988402966399123"/>
      </right>
      <top style="thin">
        <color theme="4" tint="0.39991454817346722"/>
      </top>
      <bottom/>
      <diagonal/>
    </border>
    <border>
      <left/>
      <right style="double">
        <color theme="4" tint="0.39988402966399123"/>
      </right>
      <top style="thin">
        <color theme="4" tint="0.39991454817346722"/>
      </top>
      <bottom/>
      <diagonal/>
    </border>
    <border>
      <left style="double">
        <color theme="4" tint="0.39988402966399123"/>
      </left>
      <right style="double">
        <color theme="4" tint="0.39988402966399123"/>
      </right>
      <top/>
      <bottom style="thin">
        <color theme="4" tint="0.39991454817346722"/>
      </bottom>
      <diagonal/>
    </border>
    <border>
      <left/>
      <right style="double">
        <color theme="4" tint="0.39988402966399123"/>
      </right>
      <top/>
      <bottom style="thin">
        <color theme="4" tint="0.39991454817346722"/>
      </bottom>
      <diagonal/>
    </border>
    <border>
      <left style="double">
        <color theme="4" tint="0.39988402966399123"/>
      </left>
      <right style="double">
        <color theme="4" tint="0.39988402966399123"/>
      </right>
      <top/>
      <bottom/>
      <diagonal/>
    </border>
    <border>
      <left style="double">
        <color theme="4" tint="0.39988402966399123"/>
      </left>
      <right style="thin">
        <color theme="4" tint="0.39991454817346722"/>
      </right>
      <top/>
      <bottom/>
      <diagonal/>
    </border>
    <border>
      <left style="double">
        <color theme="4" tint="0.39988402966399123"/>
      </left>
      <right style="thin">
        <color theme="4" tint="0.39985351115451523"/>
      </right>
      <top style="thin">
        <color theme="4" tint="0.39985351115451523"/>
      </top>
      <bottom style="thin">
        <color theme="4" tint="0.39985351115451523"/>
      </bottom>
      <diagonal/>
    </border>
    <border>
      <left style="thin">
        <color theme="4" tint="0.39985351115451523"/>
      </left>
      <right style="thin">
        <color theme="4" tint="0.39985351115451523"/>
      </right>
      <top style="thin">
        <color theme="4" tint="0.39985351115451523"/>
      </top>
      <bottom style="thin">
        <color theme="4" tint="0.39985351115451523"/>
      </bottom>
      <diagonal/>
    </border>
    <border>
      <left style="double">
        <color theme="4" tint="0.39988402966399123"/>
      </left>
      <right style="thin">
        <color theme="4" tint="0.39985351115451523"/>
      </right>
      <top style="thin">
        <color theme="4" tint="0.39988402966399123"/>
      </top>
      <bottom style="thin">
        <color theme="4" tint="0.39988402966399123"/>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medium">
        <color rgb="FF5B9BD5"/>
      </top>
      <bottom style="medium">
        <color rgb="FF9CC2E5"/>
      </bottom>
      <diagonal/>
    </border>
    <border>
      <left style="double">
        <color theme="4"/>
      </left>
      <right/>
      <top/>
      <bottom/>
      <diagonal/>
    </border>
    <border>
      <left/>
      <right style="double">
        <color theme="4"/>
      </right>
      <top/>
      <bottom/>
      <diagonal/>
    </border>
    <border>
      <left style="double">
        <color theme="4"/>
      </left>
      <right style="thin">
        <color theme="4"/>
      </right>
      <top style="thin">
        <color theme="4"/>
      </top>
      <bottom style="thin">
        <color theme="4"/>
      </bottom>
      <diagonal/>
    </border>
    <border>
      <left style="thin">
        <color theme="4"/>
      </left>
      <right style="double">
        <color theme="4"/>
      </right>
      <top style="thin">
        <color theme="4"/>
      </top>
      <bottom style="thin">
        <color theme="4"/>
      </bottom>
      <diagonal/>
    </border>
    <border>
      <left style="double">
        <color theme="4" tint="0.39991454817346722"/>
      </left>
      <right/>
      <top/>
      <bottom style="thin">
        <color theme="4" tint="0.39994506668294322"/>
      </bottom>
      <diagonal/>
    </border>
    <border>
      <left style="thin">
        <color theme="4" tint="0.39994506668294322"/>
      </left>
      <right style="double">
        <color theme="4" tint="0.39988402966399123"/>
      </right>
      <top style="thin">
        <color theme="4" tint="0.39994506668294322"/>
      </top>
      <bottom style="thin">
        <color theme="4" tint="0.39994506668294322"/>
      </bottom>
      <diagonal/>
    </border>
    <border>
      <left style="double">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s>
  <cellStyleXfs count="10">
    <xf numFmtId="0" fontId="0" fillId="0" borderId="0"/>
    <xf numFmtId="0" fontId="14" fillId="0" borderId="0" applyNumberFormat="0" applyFill="0" applyBorder="0" applyAlignment="0" applyProtection="0"/>
    <xf numFmtId="0" fontId="17" fillId="0" borderId="0"/>
    <xf numFmtId="0" fontId="17" fillId="0" borderId="0"/>
    <xf numFmtId="0" fontId="17"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601">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3" borderId="4" xfId="0" applyFont="1" applyFill="1" applyBorder="1" applyAlignment="1">
      <alignment vertical="center"/>
    </xf>
    <xf numFmtId="0" fontId="3" fillId="3" borderId="5" xfId="0" applyFont="1" applyFill="1" applyBorder="1" applyAlignment="1">
      <alignment horizontal="center" vertical="center" wrapText="1"/>
    </xf>
    <xf numFmtId="0" fontId="3" fillId="0" borderId="4" xfId="0" applyFont="1" applyBorder="1" applyAlignment="1">
      <alignment vertical="center"/>
    </xf>
    <xf numFmtId="0" fontId="3" fillId="0" borderId="5" xfId="0" applyFont="1" applyBorder="1" applyAlignment="1">
      <alignment horizontal="center" vertical="center" wrapText="1"/>
    </xf>
    <xf numFmtId="0" fontId="3" fillId="3" borderId="4" xfId="0" applyFont="1" applyFill="1" applyBorder="1" applyAlignment="1">
      <alignment vertical="center"/>
    </xf>
    <xf numFmtId="0" fontId="4" fillId="0" borderId="4" xfId="0" applyFont="1" applyBorder="1" applyAlignment="1">
      <alignment vertical="center"/>
    </xf>
    <xf numFmtId="0" fontId="3" fillId="0" borderId="5" xfId="0" applyFont="1" applyBorder="1" applyAlignment="1">
      <alignment horizontal="center" vertical="center"/>
    </xf>
    <xf numFmtId="0" fontId="6" fillId="0" borderId="0" xfId="0" applyFont="1" applyAlignment="1">
      <alignment vertical="center"/>
    </xf>
    <xf numFmtId="0" fontId="3"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5" xfId="0" applyFont="1" applyBorder="1" applyAlignment="1">
      <alignment horizontal="center" vertical="center"/>
    </xf>
    <xf numFmtId="0" fontId="4" fillId="3" borderId="5" xfId="0" applyFont="1" applyFill="1" applyBorder="1" applyAlignment="1">
      <alignment horizontal="center" vertical="center" wrapText="1"/>
    </xf>
    <xf numFmtId="0" fontId="3" fillId="0" borderId="5" xfId="0" applyFont="1" applyBorder="1" applyAlignment="1">
      <alignment vertical="center" wrapText="1"/>
    </xf>
    <xf numFmtId="0" fontId="3" fillId="3" borderId="5" xfId="0" applyFont="1" applyFill="1" applyBorder="1" applyAlignment="1">
      <alignment vertical="center" wrapText="1"/>
    </xf>
    <xf numFmtId="0" fontId="7" fillId="2" borderId="2" xfId="0" applyFont="1" applyFill="1" applyBorder="1" applyAlignment="1">
      <alignment vertical="center"/>
    </xf>
    <xf numFmtId="0" fontId="5" fillId="3" borderId="4" xfId="0" applyFont="1" applyFill="1" applyBorder="1" applyAlignment="1">
      <alignment vertical="center" wrapText="1"/>
    </xf>
    <xf numFmtId="0" fontId="5" fillId="0" borderId="4" xfId="0" applyFont="1" applyBorder="1" applyAlignment="1">
      <alignment vertical="center" wrapText="1"/>
    </xf>
    <xf numFmtId="0" fontId="5" fillId="3"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3" borderId="5" xfId="0" applyFont="1" applyFill="1" applyBorder="1" applyAlignment="1">
      <alignment horizontal="center" vertical="center" wrapText="1"/>
    </xf>
    <xf numFmtId="0" fontId="8" fillId="3" borderId="4" xfId="0" applyFont="1" applyFill="1" applyBorder="1" applyAlignment="1">
      <alignment vertical="center" wrapText="1"/>
    </xf>
    <xf numFmtId="0" fontId="5" fillId="3" borderId="4" xfId="0" applyFont="1" applyFill="1" applyBorder="1" applyAlignment="1">
      <alignment vertical="center"/>
    </xf>
    <xf numFmtId="0" fontId="5" fillId="0" borderId="4" xfId="0" applyFont="1" applyBorder="1" applyAlignment="1">
      <alignment vertical="center"/>
    </xf>
    <xf numFmtId="0" fontId="0" fillId="0" borderId="0" xfId="0" applyFont="1"/>
    <xf numFmtId="0" fontId="11" fillId="0" borderId="0" xfId="0" applyFont="1"/>
    <xf numFmtId="0" fontId="10" fillId="0" borderId="0" xfId="0" applyFont="1"/>
    <xf numFmtId="0" fontId="1" fillId="0" borderId="0" xfId="0" applyFont="1"/>
    <xf numFmtId="0" fontId="12"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vertical="center" wrapText="1"/>
    </xf>
    <xf numFmtId="0" fontId="14" fillId="0" borderId="0" xfId="1" applyAlignment="1">
      <alignment vertical="center"/>
    </xf>
    <xf numFmtId="0" fontId="15" fillId="0" borderId="0" xfId="0" applyFont="1"/>
    <xf numFmtId="0" fontId="7" fillId="2" borderId="19" xfId="0" applyFont="1" applyFill="1" applyBorder="1" applyAlignment="1">
      <alignment vertical="center" wrapText="1"/>
    </xf>
    <xf numFmtId="0" fontId="10" fillId="0" borderId="0" xfId="0" applyFont="1" applyAlignment="1">
      <alignment horizontal="left"/>
    </xf>
    <xf numFmtId="0" fontId="14" fillId="0" borderId="0" xfId="1"/>
    <xf numFmtId="0" fontId="4" fillId="0" borderId="0" xfId="0" applyFont="1" applyBorder="1" applyAlignment="1">
      <alignment vertical="center" wrapText="1"/>
    </xf>
    <xf numFmtId="3" fontId="3" fillId="0" borderId="0" xfId="0" applyNumberFormat="1" applyFont="1" applyBorder="1" applyAlignment="1">
      <alignment horizontal="center" vertical="center"/>
    </xf>
    <xf numFmtId="0" fontId="4" fillId="3" borderId="5"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left" vertical="center"/>
    </xf>
    <xf numFmtId="0" fontId="7" fillId="2" borderId="3" xfId="0" applyFont="1" applyFill="1" applyBorder="1" applyAlignment="1">
      <alignment vertical="center" wrapText="1"/>
    </xf>
    <xf numFmtId="0" fontId="7" fillId="2" borderId="18" xfId="0" applyFont="1" applyFill="1" applyBorder="1" applyAlignment="1">
      <alignment vertical="center" wrapText="1"/>
    </xf>
    <xf numFmtId="0" fontId="6" fillId="0" borderId="28" xfId="0" applyFont="1" applyBorder="1" applyAlignment="1">
      <alignment vertical="center"/>
    </xf>
    <xf numFmtId="0" fontId="8" fillId="0" borderId="26" xfId="0" applyFont="1" applyBorder="1" applyAlignment="1">
      <alignment horizontal="center" vertical="center" wrapText="1"/>
    </xf>
    <xf numFmtId="0" fontId="8" fillId="3" borderId="26" xfId="0" applyFont="1" applyFill="1" applyBorder="1" applyAlignment="1">
      <alignment horizontal="center" vertical="center" wrapText="1"/>
    </xf>
    <xf numFmtId="0" fontId="3" fillId="8" borderId="28" xfId="0" applyFont="1" applyFill="1" applyBorder="1" applyAlignment="1">
      <alignment vertical="center" wrapText="1"/>
    </xf>
    <xf numFmtId="0" fontId="3" fillId="7" borderId="28" xfId="0" applyFont="1" applyFill="1" applyBorder="1" applyAlignment="1">
      <alignment vertical="center" wrapText="1"/>
    </xf>
    <xf numFmtId="0" fontId="4" fillId="0" borderId="29" xfId="0" applyFont="1" applyBorder="1" applyAlignment="1">
      <alignment vertical="center" wrapText="1"/>
    </xf>
    <xf numFmtId="0" fontId="4" fillId="3" borderId="29" xfId="0" applyFont="1" applyFill="1" applyBorder="1" applyAlignment="1">
      <alignment vertical="center" wrapText="1"/>
    </xf>
    <xf numFmtId="3" fontId="17" fillId="0" borderId="26" xfId="2" applyNumberFormat="1" applyFont="1" applyBorder="1" applyAlignment="1">
      <alignment horizontal="center"/>
    </xf>
    <xf numFmtId="3" fontId="17" fillId="0" borderId="22" xfId="2" applyNumberFormat="1" applyFont="1" applyBorder="1" applyAlignment="1">
      <alignment horizontal="center"/>
    </xf>
    <xf numFmtId="0" fontId="4" fillId="0" borderId="32" xfId="0" applyFont="1" applyBorder="1" applyAlignment="1">
      <alignment vertical="center"/>
    </xf>
    <xf numFmtId="0" fontId="4" fillId="0" borderId="34" xfId="0" applyFont="1" applyBorder="1" applyAlignment="1">
      <alignment vertical="center" wrapText="1"/>
    </xf>
    <xf numFmtId="0" fontId="4" fillId="3" borderId="24" xfId="0" applyFont="1" applyFill="1" applyBorder="1" applyAlignment="1">
      <alignment horizontal="center" vertical="center" wrapText="1"/>
    </xf>
    <xf numFmtId="0" fontId="3" fillId="0" borderId="26" xfId="0" applyFont="1" applyBorder="1" applyAlignment="1">
      <alignment vertical="center" wrapText="1"/>
    </xf>
    <xf numFmtId="0" fontId="3" fillId="0" borderId="26" xfId="0" applyFont="1" applyBorder="1" applyAlignment="1">
      <alignment horizontal="center" vertical="center" wrapText="1"/>
    </xf>
    <xf numFmtId="0" fontId="3" fillId="3" borderId="26" xfId="0" applyFont="1" applyFill="1" applyBorder="1" applyAlignment="1">
      <alignment vertical="center" wrapText="1"/>
    </xf>
    <xf numFmtId="0" fontId="3" fillId="3" borderId="26" xfId="0" applyFont="1" applyFill="1" applyBorder="1" applyAlignment="1">
      <alignment horizontal="center" vertical="center" wrapText="1"/>
    </xf>
    <xf numFmtId="0" fontId="13" fillId="7" borderId="26" xfId="0" applyFont="1" applyFill="1" applyBorder="1" applyAlignment="1">
      <alignment vertical="center"/>
    </xf>
    <xf numFmtId="0" fontId="3" fillId="0" borderId="44" xfId="0" applyFont="1" applyBorder="1" applyAlignment="1">
      <alignment vertical="center" wrapText="1"/>
    </xf>
    <xf numFmtId="0" fontId="3" fillId="0" borderId="44" xfId="0" applyFont="1" applyBorder="1" applyAlignment="1">
      <alignment horizontal="center" vertical="center" wrapText="1"/>
    </xf>
    <xf numFmtId="0" fontId="13" fillId="7" borderId="43" xfId="0" applyFont="1" applyFill="1" applyBorder="1" applyAlignment="1">
      <alignment vertical="center" wrapText="1"/>
    </xf>
    <xf numFmtId="0" fontId="13" fillId="7" borderId="44" xfId="0" applyFont="1" applyFill="1" applyBorder="1" applyAlignment="1">
      <alignment vertical="center" wrapText="1"/>
    </xf>
    <xf numFmtId="0" fontId="13" fillId="7" borderId="44" xfId="0" applyFont="1" applyFill="1" applyBorder="1" applyAlignment="1">
      <alignment horizontal="center" vertical="center" wrapText="1"/>
    </xf>
    <xf numFmtId="0" fontId="3" fillId="5" borderId="45" xfId="0" applyFont="1" applyFill="1" applyBorder="1" applyAlignment="1">
      <alignment vertical="center" wrapText="1"/>
    </xf>
    <xf numFmtId="0" fontId="3" fillId="5" borderId="44" xfId="0" applyFont="1" applyFill="1" applyBorder="1" applyAlignment="1">
      <alignment vertical="center" wrapText="1"/>
    </xf>
    <xf numFmtId="0" fontId="3" fillId="5" borderId="44"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3"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50" xfId="0" applyFont="1" applyFill="1" applyBorder="1"/>
    <xf numFmtId="0" fontId="3" fillId="5" borderId="50" xfId="0" applyFont="1" applyFill="1" applyBorder="1" applyAlignment="1">
      <alignment horizontal="center"/>
    </xf>
    <xf numFmtId="0" fontId="3" fillId="0" borderId="50" xfId="0" applyFont="1" applyBorder="1"/>
    <xf numFmtId="0" fontId="3" fillId="0" borderId="50" xfId="0" applyFont="1" applyBorder="1" applyAlignment="1">
      <alignment horizontal="center"/>
    </xf>
    <xf numFmtId="0" fontId="2" fillId="0" borderId="0" xfId="0" applyFont="1" applyAlignment="1">
      <alignment vertical="center"/>
    </xf>
    <xf numFmtId="0" fontId="13" fillId="7" borderId="50" xfId="0" applyFont="1" applyFill="1" applyBorder="1" applyAlignment="1">
      <alignment wrapText="1"/>
    </xf>
    <xf numFmtId="1" fontId="0" fillId="0" borderId="0" xfId="0" applyNumberFormat="1" applyAlignment="1">
      <alignment horizontal="center"/>
    </xf>
    <xf numFmtId="0" fontId="6" fillId="0" borderId="0" xfId="0" applyFont="1"/>
    <xf numFmtId="0" fontId="20" fillId="7" borderId="32" xfId="0" applyFont="1" applyFill="1" applyBorder="1" applyAlignment="1">
      <alignment vertical="center"/>
    </xf>
    <xf numFmtId="0" fontId="3" fillId="0" borderId="26" xfId="0" applyFont="1" applyFill="1" applyBorder="1" applyAlignment="1">
      <alignment horizontal="center" vertical="center" wrapText="1"/>
    </xf>
    <xf numFmtId="0" fontId="3" fillId="0" borderId="0" xfId="0" applyFont="1"/>
    <xf numFmtId="0" fontId="21" fillId="0" borderId="0" xfId="0" applyFont="1" applyFill="1" applyAlignment="1">
      <alignment horizontal="right"/>
    </xf>
    <xf numFmtId="0" fontId="22" fillId="0" borderId="0" xfId="0" applyFont="1"/>
    <xf numFmtId="2" fontId="21" fillId="0" borderId="0" xfId="0" applyNumberFormat="1" applyFont="1" applyFill="1" applyBorder="1"/>
    <xf numFmtId="2" fontId="8" fillId="11" borderId="0" xfId="0" applyNumberFormat="1" applyFont="1" applyFill="1" applyBorder="1"/>
    <xf numFmtId="2" fontId="21" fillId="0" borderId="0" xfId="4" applyNumberFormat="1" applyFont="1" applyFill="1" applyBorder="1"/>
    <xf numFmtId="0" fontId="23" fillId="4" borderId="0" xfId="0" applyFont="1" applyFill="1"/>
    <xf numFmtId="0" fontId="23" fillId="4" borderId="0" xfId="0" applyNumberFormat="1" applyFont="1" applyFill="1" applyAlignment="1">
      <alignment horizontal="right"/>
    </xf>
    <xf numFmtId="2" fontId="23" fillId="7" borderId="32" xfId="0" applyNumberFormat="1" applyFont="1" applyFill="1" applyBorder="1" applyAlignment="1" applyProtection="1">
      <alignment horizontal="left" indent="1"/>
      <protection hidden="1"/>
    </xf>
    <xf numFmtId="2" fontId="23" fillId="7" borderId="32" xfId="0" applyNumberFormat="1" applyFont="1" applyFill="1" applyBorder="1" applyAlignment="1" applyProtection="1">
      <alignment horizontal="left" indent="3"/>
      <protection hidden="1"/>
    </xf>
    <xf numFmtId="0" fontId="21" fillId="5" borderId="32" xfId="0" applyFont="1" applyFill="1" applyBorder="1" applyAlignment="1">
      <alignment horizontal="center"/>
    </xf>
    <xf numFmtId="2" fontId="21" fillId="0" borderId="32" xfId="0" applyNumberFormat="1" applyFont="1" applyFill="1" applyBorder="1" applyAlignment="1">
      <alignment horizontal="center"/>
    </xf>
    <xf numFmtId="2" fontId="8" fillId="11" borderId="32" xfId="0" applyNumberFormat="1" applyFont="1" applyFill="1" applyBorder="1" applyAlignment="1">
      <alignment horizontal="center"/>
    </xf>
    <xf numFmtId="2" fontId="21" fillId="5" borderId="32" xfId="0" applyNumberFormat="1" applyFont="1" applyFill="1" applyBorder="1" applyAlignment="1">
      <alignment horizontal="center"/>
    </xf>
    <xf numFmtId="2" fontId="8" fillId="12" borderId="32" xfId="0" applyNumberFormat="1" applyFont="1" applyFill="1" applyBorder="1" applyAlignment="1">
      <alignment horizontal="center"/>
    </xf>
    <xf numFmtId="2" fontId="25" fillId="0" borderId="0" xfId="0" applyNumberFormat="1" applyFont="1" applyFill="1" applyBorder="1" applyAlignment="1" applyProtection="1">
      <protection hidden="1"/>
    </xf>
    <xf numFmtId="0" fontId="4" fillId="9" borderId="32" xfId="0" applyFont="1" applyFill="1" applyBorder="1" applyAlignment="1">
      <alignment horizontal="left" vertical="center" wrapText="1"/>
    </xf>
    <xf numFmtId="10" fontId="17" fillId="5" borderId="32" xfId="3" applyNumberFormat="1" applyFont="1" applyFill="1" applyBorder="1" applyAlignment="1">
      <alignment horizontal="center" vertical="center"/>
    </xf>
    <xf numFmtId="10" fontId="17" fillId="0" borderId="32" xfId="3"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2" borderId="26" xfId="0" applyFont="1" applyFill="1" applyBorder="1" applyAlignment="1">
      <alignment vertical="center" wrapText="1"/>
    </xf>
    <xf numFmtId="0" fontId="4" fillId="3" borderId="26" xfId="0" applyFont="1" applyFill="1" applyBorder="1" applyAlignment="1">
      <alignment horizontal="center"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4" fillId="3" borderId="11" xfId="0" applyFont="1" applyFill="1" applyBorder="1" applyAlignment="1">
      <alignment horizontal="center" vertical="center" wrapText="1"/>
    </xf>
    <xf numFmtId="0" fontId="4" fillId="0" borderId="20" xfId="0" applyFont="1" applyBorder="1" applyAlignment="1">
      <alignment vertical="center" wrapText="1"/>
    </xf>
    <xf numFmtId="0" fontId="4" fillId="0" borderId="4" xfId="0" applyFont="1" applyBorder="1" applyAlignment="1">
      <alignment vertical="center" wrapText="1"/>
    </xf>
    <xf numFmtId="0" fontId="4" fillId="3" borderId="20" xfId="0" applyFont="1" applyFill="1" applyBorder="1" applyAlignment="1">
      <alignment vertical="center" wrapText="1"/>
    </xf>
    <xf numFmtId="0" fontId="4" fillId="3" borderId="4" xfId="0" applyFont="1" applyFill="1" applyBorder="1" applyAlignment="1">
      <alignment vertical="center" wrapText="1"/>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10" xfId="0" applyFont="1" applyFill="1" applyBorder="1" applyAlignment="1">
      <alignment vertical="center" wrapText="1"/>
    </xf>
    <xf numFmtId="0" fontId="7" fillId="2" borderId="37" xfId="0" applyFont="1" applyFill="1" applyBorder="1" applyAlignment="1">
      <alignment vertical="center" wrapText="1"/>
    </xf>
    <xf numFmtId="0" fontId="4" fillId="3" borderId="26" xfId="0" applyFont="1" applyFill="1" applyBorder="1" applyAlignment="1">
      <alignment vertical="center" wrapText="1"/>
    </xf>
    <xf numFmtId="0" fontId="4" fillId="0" borderId="26" xfId="0" applyFont="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3" fillId="5" borderId="43" xfId="0" applyFont="1" applyFill="1" applyBorder="1" applyAlignment="1">
      <alignment vertical="center" wrapText="1"/>
    </xf>
    <xf numFmtId="0" fontId="3" fillId="0" borderId="46" xfId="0" applyFont="1" applyBorder="1" applyAlignment="1">
      <alignment vertical="center" wrapText="1"/>
    </xf>
    <xf numFmtId="0" fontId="3" fillId="0" borderId="43" xfId="0" applyFont="1" applyBorder="1" applyAlignment="1">
      <alignment vertical="center" wrapText="1"/>
    </xf>
    <xf numFmtId="0" fontId="3" fillId="0" borderId="4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5" xfId="0" applyFont="1" applyBorder="1" applyAlignment="1">
      <alignment vertical="center" wrapText="1"/>
    </xf>
    <xf numFmtId="0" fontId="4" fillId="3" borderId="4" xfId="0" applyFont="1" applyFill="1" applyBorder="1" applyAlignment="1">
      <alignment vertical="top" wrapText="1"/>
    </xf>
    <xf numFmtId="3" fontId="17" fillId="0" borderId="10" xfId="2" applyNumberFormat="1" applyFont="1" applyBorder="1" applyAlignment="1">
      <alignment horizontal="center" vertical="top"/>
    </xf>
    <xf numFmtId="3" fontId="17" fillId="0" borderId="26" xfId="2" applyNumberFormat="1" applyFont="1" applyBorder="1" applyAlignment="1">
      <alignment horizontal="center" vertical="top"/>
    </xf>
    <xf numFmtId="3" fontId="17" fillId="0" borderId="9" xfId="2" applyNumberFormat="1" applyFont="1" applyBorder="1" applyAlignment="1">
      <alignment horizontal="center" vertical="top"/>
    </xf>
    <xf numFmtId="3" fontId="17" fillId="0" borderId="30" xfId="2" applyNumberFormat="1" applyFont="1" applyBorder="1" applyAlignment="1">
      <alignment horizontal="center" vertical="top"/>
    </xf>
    <xf numFmtId="3" fontId="17" fillId="0" borderId="22" xfId="2" applyNumberFormat="1" applyFont="1" applyBorder="1" applyAlignment="1">
      <alignment horizontal="center" vertical="top"/>
    </xf>
    <xf numFmtId="3" fontId="17" fillId="0" borderId="31" xfId="2" applyNumberFormat="1" applyFont="1" applyBorder="1" applyAlignment="1">
      <alignment horizontal="center" vertical="top"/>
    </xf>
    <xf numFmtId="3" fontId="17" fillId="0" borderId="5" xfId="2" applyNumberFormat="1" applyFont="1" applyBorder="1" applyAlignment="1">
      <alignment horizontal="center" vertical="top"/>
    </xf>
    <xf numFmtId="3" fontId="17" fillId="0" borderId="4" xfId="2" applyNumberFormat="1" applyFont="1" applyBorder="1" applyAlignment="1">
      <alignment horizontal="center" vertical="top"/>
    </xf>
    <xf numFmtId="3" fontId="17" fillId="0" borderId="4" xfId="2" applyNumberFormat="1" applyFont="1" applyBorder="1" applyAlignment="1">
      <alignment horizontal="center"/>
    </xf>
    <xf numFmtId="3" fontId="17" fillId="0" borderId="29" xfId="2" applyNumberFormat="1" applyFont="1" applyBorder="1" applyAlignment="1">
      <alignment horizontal="center" vertical="top"/>
    </xf>
    <xf numFmtId="0" fontId="4" fillId="5" borderId="0" xfId="0" applyFont="1" applyFill="1" applyBorder="1" applyAlignment="1">
      <alignment vertical="center" wrapText="1"/>
    </xf>
    <xf numFmtId="0" fontId="4" fillId="0" borderId="0" xfId="0" applyFont="1"/>
    <xf numFmtId="0" fontId="4" fillId="0" borderId="0" xfId="0" applyFont="1" applyFill="1" applyAlignment="1">
      <alignment vertical="center"/>
    </xf>
    <xf numFmtId="0" fontId="22" fillId="3" borderId="4" xfId="0" applyFont="1" applyFill="1" applyBorder="1" applyAlignment="1">
      <alignment vertical="top"/>
    </xf>
    <xf numFmtId="0" fontId="22" fillId="2" borderId="1" xfId="0" applyFont="1" applyFill="1" applyBorder="1" applyAlignment="1">
      <alignment vertical="top" wrapText="1"/>
    </xf>
    <xf numFmtId="0" fontId="22" fillId="0" borderId="0" xfId="0" applyFont="1" applyAlignment="1">
      <alignment wrapText="1"/>
    </xf>
    <xf numFmtId="0" fontId="22" fillId="2" borderId="1" xfId="0" applyFont="1" applyFill="1" applyBorder="1" applyAlignment="1">
      <alignment vertical="top"/>
    </xf>
    <xf numFmtId="0" fontId="22" fillId="3" borderId="4" xfId="0" applyFont="1" applyFill="1" applyBorder="1" applyAlignment="1">
      <alignment vertical="top" wrapText="1"/>
    </xf>
    <xf numFmtId="0" fontId="22" fillId="0" borderId="5" xfId="0" applyFont="1" applyBorder="1" applyAlignment="1">
      <alignment vertical="center"/>
    </xf>
    <xf numFmtId="0" fontId="22" fillId="3" borderId="5" xfId="0" applyFont="1" applyFill="1" applyBorder="1" applyAlignment="1">
      <alignment vertical="center"/>
    </xf>
    <xf numFmtId="0" fontId="24" fillId="7" borderId="49" xfId="0" applyFont="1" applyFill="1" applyBorder="1" applyAlignment="1">
      <alignment horizontal="center" vertical="center"/>
    </xf>
    <xf numFmtId="0" fontId="13" fillId="6" borderId="27" xfId="0" applyFont="1" applyFill="1" applyBorder="1" applyAlignment="1">
      <alignment vertical="center"/>
    </xf>
    <xf numFmtId="0" fontId="13" fillId="0" borderId="0" xfId="0" applyFont="1" applyFill="1"/>
    <xf numFmtId="0" fontId="3" fillId="0" borderId="27" xfId="0" applyFont="1" applyBorder="1"/>
    <xf numFmtId="0" fontId="3" fillId="5" borderId="27" xfId="0" applyFont="1" applyFill="1" applyBorder="1"/>
    <xf numFmtId="0" fontId="3" fillId="6" borderId="0" xfId="0" applyFont="1" applyFill="1" applyAlignment="1">
      <alignment wrapText="1"/>
    </xf>
    <xf numFmtId="0" fontId="3" fillId="0" borderId="0" xfId="0" applyFont="1" applyAlignment="1">
      <alignment horizontal="center"/>
    </xf>
    <xf numFmtId="0" fontId="3" fillId="2" borderId="1" xfId="0" applyFont="1" applyFill="1" applyBorder="1" applyAlignment="1">
      <alignment vertical="top"/>
    </xf>
    <xf numFmtId="0" fontId="3" fillId="2" borderId="1" xfId="0" applyFont="1" applyFill="1" applyBorder="1" applyAlignment="1">
      <alignment vertical="center"/>
    </xf>
    <xf numFmtId="1" fontId="3" fillId="0" borderId="0" xfId="0" applyNumberFormat="1" applyFont="1"/>
    <xf numFmtId="0" fontId="3" fillId="3" borderId="4" xfId="0" applyFont="1" applyFill="1" applyBorder="1" applyAlignment="1">
      <alignment vertical="top"/>
    </xf>
    <xf numFmtId="0" fontId="27" fillId="0" borderId="51" xfId="0" applyFont="1" applyBorder="1" applyAlignment="1">
      <alignment horizontal="center"/>
    </xf>
    <xf numFmtId="0" fontId="4" fillId="0" borderId="52" xfId="0" applyFont="1" applyBorder="1" applyAlignment="1">
      <alignment horizontal="center"/>
    </xf>
    <xf numFmtId="0" fontId="28" fillId="0" borderId="52" xfId="0" applyFont="1" applyBorder="1" applyAlignment="1">
      <alignment horizontal="center"/>
    </xf>
    <xf numFmtId="0" fontId="28" fillId="0" borderId="53" xfId="0" applyFont="1" applyBorder="1" applyAlignment="1">
      <alignment horizontal="center"/>
    </xf>
    <xf numFmtId="0" fontId="3" fillId="0" borderId="54" xfId="0" applyFont="1" applyBorder="1" applyAlignment="1">
      <alignment horizontal="center" wrapText="1"/>
    </xf>
    <xf numFmtId="0" fontId="4" fillId="0" borderId="50" xfId="0" applyFont="1" applyBorder="1" applyAlignment="1">
      <alignment horizontal="center" wrapText="1"/>
    </xf>
    <xf numFmtId="0" fontId="4" fillId="0" borderId="50" xfId="0" applyFont="1" applyBorder="1" applyAlignment="1">
      <alignment horizontal="center"/>
    </xf>
    <xf numFmtId="0" fontId="4" fillId="0" borderId="55" xfId="0" applyFont="1" applyBorder="1" applyAlignment="1">
      <alignment horizontal="center" wrapText="1"/>
    </xf>
    <xf numFmtId="0" fontId="3" fillId="0" borderId="54" xfId="0" applyFont="1" applyBorder="1" applyAlignment="1">
      <alignment horizontal="left"/>
    </xf>
    <xf numFmtId="4" fontId="3" fillId="0" borderId="50" xfId="0" applyNumberFormat="1" applyFont="1" applyBorder="1" applyAlignment="1">
      <alignment horizontal="center"/>
    </xf>
    <xf numFmtId="3" fontId="3" fillId="0" borderId="50" xfId="0" applyNumberFormat="1" applyFont="1" applyBorder="1" applyAlignment="1">
      <alignment horizontal="center"/>
    </xf>
    <xf numFmtId="164" fontId="3" fillId="0" borderId="50" xfId="0" applyNumberFormat="1" applyFont="1" applyBorder="1" applyAlignment="1">
      <alignment horizontal="center"/>
    </xf>
    <xf numFmtId="164" fontId="3" fillId="0" borderId="55" xfId="0" applyNumberFormat="1" applyFont="1" applyBorder="1" applyAlignment="1">
      <alignment horizontal="center"/>
    </xf>
    <xf numFmtId="0" fontId="4" fillId="0" borderId="56" xfId="0" applyFont="1" applyBorder="1" applyAlignment="1">
      <alignment horizontal="left"/>
    </xf>
    <xf numFmtId="4" fontId="4" fillId="0" borderId="57" xfId="0" applyNumberFormat="1" applyFont="1" applyBorder="1" applyAlignment="1">
      <alignment horizontal="center"/>
    </xf>
    <xf numFmtId="3" fontId="4" fillId="0" borderId="57" xfId="0" applyNumberFormat="1" applyFont="1" applyBorder="1" applyAlignment="1">
      <alignment horizontal="center"/>
    </xf>
    <xf numFmtId="164" fontId="4" fillId="0" borderId="57" xfId="0" applyNumberFormat="1" applyFont="1" applyBorder="1" applyAlignment="1">
      <alignment horizontal="center"/>
    </xf>
    <xf numFmtId="164" fontId="4" fillId="0" borderId="58" xfId="0" applyNumberFormat="1" applyFont="1" applyBorder="1" applyAlignment="1">
      <alignment horizontal="center"/>
    </xf>
    <xf numFmtId="0" fontId="4" fillId="4" borderId="0" xfId="0" applyFont="1" applyFill="1" applyAlignment="1">
      <alignment vertical="center"/>
    </xf>
    <xf numFmtId="0" fontId="3" fillId="0" borderId="0" xfId="0" applyFont="1" applyAlignment="1"/>
    <xf numFmtId="0" fontId="13" fillId="7" borderId="37" xfId="0" applyFont="1" applyFill="1" applyBorder="1" applyAlignment="1">
      <alignment vertical="center"/>
    </xf>
    <xf numFmtId="0" fontId="23" fillId="7" borderId="37" xfId="0" applyFont="1" applyFill="1" applyBorder="1"/>
    <xf numFmtId="0" fontId="13" fillId="7" borderId="26" xfId="0" applyFont="1" applyFill="1" applyBorder="1"/>
    <xf numFmtId="0" fontId="13" fillId="7" borderId="0" xfId="0" applyFont="1" applyFill="1" applyAlignment="1">
      <alignment vertical="center"/>
    </xf>
    <xf numFmtId="0" fontId="13" fillId="7" borderId="0" xfId="0" applyFont="1" applyFill="1"/>
    <xf numFmtId="0" fontId="3" fillId="3" borderId="4" xfId="0" applyFont="1" applyFill="1" applyBorder="1" applyAlignment="1">
      <alignment vertical="top" wrapText="1"/>
    </xf>
    <xf numFmtId="0" fontId="3" fillId="3" borderId="20" xfId="0" applyFont="1" applyFill="1" applyBorder="1" applyAlignment="1">
      <alignment vertical="top" wrapText="1"/>
    </xf>
    <xf numFmtId="0" fontId="3" fillId="0" borderId="20"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horizontal="left"/>
    </xf>
    <xf numFmtId="0" fontId="13" fillId="0" borderId="44" xfId="0" applyFont="1" applyBorder="1" applyAlignment="1">
      <alignment vertical="center" wrapText="1"/>
    </xf>
    <xf numFmtId="0" fontId="13" fillId="0" borderId="44" xfId="0" applyFont="1" applyBorder="1" applyAlignment="1">
      <alignment horizontal="center" vertical="center" wrapText="1"/>
    </xf>
    <xf numFmtId="0" fontId="13" fillId="0" borderId="61" xfId="0" applyFont="1" applyBorder="1" applyAlignment="1">
      <alignment horizontal="center" vertical="center" wrapText="1"/>
    </xf>
    <xf numFmtId="0" fontId="29" fillId="0" borderId="59" xfId="0" applyFont="1" applyBorder="1" applyAlignment="1">
      <alignment vertical="center" wrapText="1"/>
    </xf>
    <xf numFmtId="0" fontId="29" fillId="0" borderId="46" xfId="0" applyFont="1" applyBorder="1" applyAlignment="1">
      <alignment vertical="center" wrapText="1"/>
    </xf>
    <xf numFmtId="0" fontId="30" fillId="0" borderId="46" xfId="0" applyFont="1" applyBorder="1" applyAlignment="1">
      <alignment horizontal="center" vertical="center" wrapText="1"/>
    </xf>
    <xf numFmtId="0" fontId="30" fillId="0" borderId="62" xfId="0" applyFont="1" applyBorder="1" applyAlignment="1">
      <alignment horizontal="center" vertical="center" wrapText="1"/>
    </xf>
    <xf numFmtId="0" fontId="29" fillId="0" borderId="44" xfId="0" applyFont="1" applyBorder="1" applyAlignment="1">
      <alignment vertical="center" wrapText="1"/>
    </xf>
    <xf numFmtId="0" fontId="29" fillId="0" borderId="43" xfId="0" applyFont="1" applyBorder="1" applyAlignment="1">
      <alignment vertical="center" wrapText="1"/>
    </xf>
    <xf numFmtId="0" fontId="30" fillId="0" borderId="43"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61" xfId="0" applyFont="1" applyBorder="1" applyAlignment="1">
      <alignment horizontal="center"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4" fillId="0" borderId="44" xfId="0" applyFont="1" applyBorder="1" applyAlignment="1">
      <alignment vertical="center" wrapText="1"/>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3" fillId="0" borderId="59" xfId="0" applyFont="1" applyBorder="1" applyAlignment="1">
      <alignment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3" xfId="0" applyFont="1" applyBorder="1" applyAlignment="1">
      <alignment vertical="center" wrapText="1"/>
    </xf>
    <xf numFmtId="0" fontId="4" fillId="0" borderId="0" xfId="0" applyFont="1" applyAlignment="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13" fillId="7" borderId="0" xfId="0" applyFont="1" applyFill="1" applyAlignment="1">
      <alignment horizontal="center" wrapText="1"/>
    </xf>
    <xf numFmtId="0" fontId="4" fillId="0" borderId="0" xfId="0" applyFont="1" applyAlignment="1">
      <alignment horizontal="center" wrapText="1"/>
    </xf>
    <xf numFmtId="165" fontId="3" fillId="0" borderId="0" xfId="0" applyNumberFormat="1" applyFont="1" applyAlignment="1">
      <alignment horizontal="center"/>
    </xf>
    <xf numFmtId="165" fontId="31" fillId="0" borderId="0" xfId="0" applyNumberFormat="1" applyFont="1" applyAlignment="1">
      <alignment horizontal="center"/>
    </xf>
    <xf numFmtId="0" fontId="32" fillId="10" borderId="38" xfId="0" applyNumberFormat="1" applyFont="1" applyFill="1" applyBorder="1" applyAlignment="1">
      <alignment horizontal="left"/>
    </xf>
    <xf numFmtId="165" fontId="3" fillId="10" borderId="39" xfId="0" applyNumberFormat="1" applyFont="1" applyFill="1" applyBorder="1" applyAlignment="1">
      <alignment horizontal="center"/>
    </xf>
    <xf numFmtId="0" fontId="3" fillId="10" borderId="38" xfId="0" applyNumberFormat="1" applyFont="1" applyFill="1" applyBorder="1" applyAlignment="1">
      <alignment horizontal="left"/>
    </xf>
    <xf numFmtId="0" fontId="0" fillId="0" borderId="0" xfId="0" applyNumberFormat="1" applyAlignment="1">
      <alignment horizontal="center"/>
    </xf>
    <xf numFmtId="165" fontId="0" fillId="0" borderId="0" xfId="0" applyNumberFormat="1" applyAlignment="1">
      <alignment horizontal="center"/>
    </xf>
    <xf numFmtId="1" fontId="33" fillId="0" borderId="0" xfId="0" applyNumberFormat="1" applyFont="1" applyAlignment="1">
      <alignment horizontal="center"/>
    </xf>
    <xf numFmtId="165" fontId="33" fillId="0" borderId="0" xfId="0" applyNumberFormat="1" applyFont="1" applyAlignment="1">
      <alignment horizontal="center"/>
    </xf>
    <xf numFmtId="165" fontId="0" fillId="0" borderId="0" xfId="0" applyNumberFormat="1" applyAlignment="1">
      <alignment horizontal="center" vertical="center"/>
    </xf>
    <xf numFmtId="1" fontId="0" fillId="0" borderId="0" xfId="0" applyNumberFormat="1" applyAlignment="1">
      <alignment horizontal="center" vertical="center"/>
    </xf>
    <xf numFmtId="1" fontId="33" fillId="0" borderId="0" xfId="0" applyNumberFormat="1" applyFont="1" applyAlignment="1">
      <alignment horizontal="center" vertical="center"/>
    </xf>
    <xf numFmtId="165" fontId="33" fillId="0" borderId="0" xfId="0" applyNumberFormat="1" applyFont="1" applyAlignment="1">
      <alignment horizontal="center" vertical="center"/>
    </xf>
    <xf numFmtId="165" fontId="18" fillId="7" borderId="0" xfId="0" applyNumberFormat="1" applyFont="1" applyFill="1" applyAlignment="1">
      <alignment horizontal="center" wrapText="1"/>
    </xf>
    <xf numFmtId="165" fontId="33" fillId="13" borderId="0" xfId="0" applyNumberFormat="1" applyFont="1" applyFill="1" applyAlignment="1">
      <alignment horizontal="center"/>
    </xf>
    <xf numFmtId="0" fontId="14" fillId="4" borderId="0" xfId="1" applyFill="1" applyAlignment="1">
      <alignment vertical="center"/>
    </xf>
    <xf numFmtId="0" fontId="0" fillId="0" borderId="0" xfId="0" applyFont="1" applyBorder="1"/>
    <xf numFmtId="0" fontId="14" fillId="0" borderId="0" xfId="1" applyAlignment="1">
      <alignment horizontal="left"/>
    </xf>
    <xf numFmtId="0" fontId="14" fillId="0" borderId="0" xfId="1"/>
    <xf numFmtId="0" fontId="14" fillId="0" borderId="0" xfId="1"/>
    <xf numFmtId="0" fontId="7" fillId="2" borderId="2" xfId="0" applyFont="1" applyFill="1" applyBorder="1" applyAlignment="1">
      <alignment vertical="center" wrapText="1"/>
    </xf>
    <xf numFmtId="0" fontId="3" fillId="0" borderId="27" xfId="0" applyFont="1" applyBorder="1" applyAlignment="1">
      <alignment horizontal="center"/>
    </xf>
    <xf numFmtId="0" fontId="3" fillId="5" borderId="27" xfId="0" applyFont="1" applyFill="1" applyBorder="1" applyAlignment="1">
      <alignment horizontal="center"/>
    </xf>
    <xf numFmtId="0" fontId="5" fillId="0" borderId="5" xfId="0"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3" fillId="7" borderId="32" xfId="0" applyFont="1" applyFill="1" applyBorder="1" applyAlignment="1">
      <alignment horizontal="center"/>
    </xf>
    <xf numFmtId="0" fontId="13" fillId="7" borderId="50" xfId="0" applyFont="1" applyFill="1" applyBorder="1" applyAlignment="1">
      <alignment horizontal="center"/>
    </xf>
    <xf numFmtId="0" fontId="4" fillId="0" borderId="4" xfId="0" applyFont="1" applyBorder="1" applyAlignment="1">
      <alignment vertical="center" wrapText="1"/>
    </xf>
    <xf numFmtId="0" fontId="4" fillId="3" borderId="4" xfId="0" applyFont="1" applyFill="1" applyBorder="1" applyAlignment="1">
      <alignment vertical="center" wrapText="1"/>
    </xf>
    <xf numFmtId="0" fontId="7" fillId="2" borderId="1" xfId="0" applyFont="1" applyFill="1" applyBorder="1" applyAlignment="1">
      <alignment vertical="center" wrapText="1"/>
    </xf>
    <xf numFmtId="0" fontId="4" fillId="0" borderId="0" xfId="0" applyFont="1" applyAlignment="1">
      <alignment vertical="center"/>
    </xf>
    <xf numFmtId="0" fontId="4" fillId="5" borderId="32" xfId="0" applyFont="1" applyFill="1" applyBorder="1" applyAlignment="1">
      <alignment wrapText="1"/>
    </xf>
    <xf numFmtId="0" fontId="4" fillId="5" borderId="32" xfId="0" applyFont="1" applyFill="1" applyBorder="1" applyAlignment="1">
      <alignment horizontal="center" wrapText="1"/>
    </xf>
    <xf numFmtId="0" fontId="4" fillId="0" borderId="32" xfId="0" applyFont="1" applyBorder="1"/>
    <xf numFmtId="0" fontId="3" fillId="0" borderId="32" xfId="0" applyFont="1" applyBorder="1" applyAlignment="1">
      <alignment horizontal="center"/>
    </xf>
    <xf numFmtId="0" fontId="4" fillId="5" borderId="32" xfId="0" applyFont="1" applyFill="1" applyBorder="1"/>
    <xf numFmtId="0" fontId="3" fillId="5" borderId="32" xfId="0" applyFont="1" applyFill="1" applyBorder="1" applyAlignment="1">
      <alignment horizontal="center"/>
    </xf>
    <xf numFmtId="0" fontId="3" fillId="9" borderId="107" xfId="0" applyFont="1" applyFill="1" applyBorder="1"/>
    <xf numFmtId="0" fontId="3" fillId="0" borderId="107" xfId="0" applyFont="1" applyBorder="1"/>
    <xf numFmtId="0" fontId="23" fillId="7" borderId="107" xfId="0" applyFont="1" applyFill="1" applyBorder="1" applyAlignment="1">
      <alignment horizontal="center" vertical="center"/>
    </xf>
    <xf numFmtId="0" fontId="4" fillId="0" borderId="52" xfId="0" applyFont="1" applyBorder="1" applyAlignment="1"/>
    <xf numFmtId="0" fontId="28" fillId="7" borderId="52" xfId="0" applyFont="1" applyFill="1" applyBorder="1" applyAlignment="1"/>
    <xf numFmtId="0" fontId="28" fillId="0" borderId="52" xfId="0" applyFont="1" applyBorder="1" applyAlignment="1"/>
    <xf numFmtId="0" fontId="5" fillId="3" borderId="5" xfId="0" applyFont="1" applyFill="1" applyBorder="1" applyAlignment="1">
      <alignment horizontal="center" vertical="center"/>
    </xf>
    <xf numFmtId="0" fontId="17" fillId="0" borderId="0" xfId="2" applyFont="1"/>
    <xf numFmtId="0" fontId="3" fillId="0" borderId="0" xfId="0" applyFont="1" applyAlignment="1">
      <alignment horizontal="center" vertical="center" wrapText="1"/>
    </xf>
    <xf numFmtId="0" fontId="3" fillId="0" borderId="26" xfId="0" applyFont="1" applyBorder="1" applyAlignment="1">
      <alignment horizontal="center"/>
    </xf>
    <xf numFmtId="0" fontId="27" fillId="7" borderId="0" xfId="0" applyFont="1" applyFill="1" applyAlignment="1">
      <alignment vertical="center"/>
    </xf>
    <xf numFmtId="0" fontId="23" fillId="7" borderId="32" xfId="0" applyFont="1" applyFill="1" applyBorder="1" applyAlignment="1">
      <alignment horizontal="center" wrapText="1"/>
    </xf>
    <xf numFmtId="10" fontId="17" fillId="5" borderId="32" xfId="0" applyNumberFormat="1" applyFont="1" applyFill="1" applyBorder="1" applyAlignment="1">
      <alignment horizontal="center" vertical="center"/>
    </xf>
    <xf numFmtId="0" fontId="4" fillId="0" borderId="32" xfId="0" applyFont="1" applyBorder="1" applyAlignment="1">
      <alignment horizontal="left"/>
    </xf>
    <xf numFmtId="10" fontId="17" fillId="0" borderId="32" xfId="0" applyNumberFormat="1" applyFont="1" applyBorder="1" applyAlignment="1">
      <alignment horizontal="center" vertical="center"/>
    </xf>
    <xf numFmtId="0" fontId="4" fillId="9" borderId="32" xfId="0" applyFont="1" applyFill="1" applyBorder="1" applyAlignment="1">
      <alignment horizontal="left"/>
    </xf>
    <xf numFmtId="0" fontId="3" fillId="2" borderId="1" xfId="0" applyFont="1" applyFill="1" applyBorder="1" applyAlignment="1">
      <alignment vertical="top" wrapText="1"/>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0" xfId="0" applyFont="1" applyAlignment="1">
      <alignment wrapText="1"/>
    </xf>
    <xf numFmtId="0" fontId="23" fillId="7" borderId="27" xfId="0" applyFont="1" applyFill="1" applyBorder="1"/>
    <xf numFmtId="0" fontId="13" fillId="7" borderId="27" xfId="0" applyFont="1" applyFill="1" applyBorder="1" applyAlignment="1">
      <alignment horizontal="center" vertical="center" wrapText="1"/>
    </xf>
    <xf numFmtId="0" fontId="23" fillId="7" borderId="0" xfId="0" applyFont="1" applyFill="1" applyAlignment="1">
      <alignment horizontal="center" vertical="center"/>
    </xf>
    <xf numFmtId="0" fontId="4" fillId="5" borderId="27" xfId="0" applyFont="1" applyFill="1" applyBorder="1"/>
    <xf numFmtId="164" fontId="3" fillId="5" borderId="27" xfId="0" applyNumberFormat="1" applyFont="1" applyFill="1" applyBorder="1" applyAlignment="1">
      <alignment horizontal="center"/>
    </xf>
    <xf numFmtId="0" fontId="4" fillId="0" borderId="27" xfId="0" applyFont="1" applyBorder="1"/>
    <xf numFmtId="164" fontId="3" fillId="0" borderId="27" xfId="0" applyNumberFormat="1" applyFont="1" applyBorder="1" applyAlignment="1">
      <alignment horizontal="center"/>
    </xf>
    <xf numFmtId="0" fontId="27" fillId="0" borderId="32" xfId="0" applyFont="1" applyBorder="1" applyAlignment="1">
      <alignment vertical="center"/>
    </xf>
    <xf numFmtId="0" fontId="3" fillId="0" borderId="32" xfId="0" applyFont="1" applyBorder="1" applyAlignment="1">
      <alignment horizontal="center" wrapText="1"/>
    </xf>
    <xf numFmtId="10" fontId="4" fillId="0" borderId="0" xfId="0" applyNumberFormat="1" applyFont="1"/>
    <xf numFmtId="0" fontId="27" fillId="0" borderId="33" xfId="0" applyFont="1" applyBorder="1" applyAlignment="1">
      <alignment vertical="center"/>
    </xf>
    <xf numFmtId="0" fontId="3" fillId="0" borderId="33" xfId="0" applyFont="1" applyBorder="1" applyAlignment="1">
      <alignment horizontal="center" wrapText="1"/>
    </xf>
    <xf numFmtId="0" fontId="3" fillId="0" borderId="34" xfId="0" applyFont="1" applyBorder="1" applyAlignment="1">
      <alignment horizontal="center"/>
    </xf>
    <xf numFmtId="0" fontId="4" fillId="0" borderId="34" xfId="0" applyFont="1" applyBorder="1"/>
    <xf numFmtId="0" fontId="4" fillId="0" borderId="35" xfId="0" applyFont="1" applyBorder="1"/>
    <xf numFmtId="0" fontId="3" fillId="0" borderId="35" xfId="0" applyFont="1" applyBorder="1" applyAlignment="1">
      <alignment horizont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3" fillId="7" borderId="32" xfId="0" applyFont="1" applyFill="1" applyBorder="1"/>
    <xf numFmtId="0" fontId="4" fillId="5" borderId="32" xfId="0" applyFont="1" applyFill="1" applyBorder="1" applyAlignment="1">
      <alignment horizontal="center"/>
    </xf>
    <xf numFmtId="0" fontId="3" fillId="0" borderId="32" xfId="0" applyFont="1" applyBorder="1"/>
    <xf numFmtId="0" fontId="3" fillId="5" borderId="32" xfId="0" applyFont="1" applyFill="1" applyBorder="1"/>
    <xf numFmtId="165" fontId="3" fillId="0" borderId="32" xfId="0" applyNumberFormat="1" applyFont="1" applyBorder="1" applyAlignment="1">
      <alignment horizontal="center"/>
    </xf>
    <xf numFmtId="165" fontId="3" fillId="5" borderId="32" xfId="0" applyNumberFormat="1" applyFont="1" applyFill="1" applyBorder="1" applyAlignment="1">
      <alignment horizontal="center"/>
    </xf>
    <xf numFmtId="0" fontId="5" fillId="3" borderId="7" xfId="0" applyFont="1" applyFill="1" applyBorder="1" applyAlignment="1">
      <alignment horizontal="center" vertical="center" wrapText="1"/>
    </xf>
    <xf numFmtId="0" fontId="5" fillId="3" borderId="110" xfId="0" applyFont="1" applyFill="1" applyBorder="1" applyAlignment="1">
      <alignment horizontal="center" vertical="center" wrapText="1"/>
    </xf>
    <xf numFmtId="0" fontId="13" fillId="7" borderId="32" xfId="0" applyFont="1" applyFill="1" applyBorder="1"/>
    <xf numFmtId="0" fontId="4" fillId="14" borderId="70" xfId="0" applyFont="1" applyFill="1" applyBorder="1"/>
    <xf numFmtId="0" fontId="3" fillId="0" borderId="70" xfId="0" applyFont="1" applyBorder="1"/>
    <xf numFmtId="3" fontId="3" fillId="0" borderId="73" xfId="0" applyNumberFormat="1" applyFont="1" applyBorder="1" applyAlignment="1">
      <alignment horizontal="center"/>
    </xf>
    <xf numFmtId="3" fontId="3" fillId="0" borderId="72" xfId="0" applyNumberFormat="1" applyFont="1" applyBorder="1" applyAlignment="1">
      <alignment horizontal="center"/>
    </xf>
    <xf numFmtId="0" fontId="4" fillId="0" borderId="70" xfId="0" applyFont="1" applyBorder="1"/>
    <xf numFmtId="3" fontId="4" fillId="0" borderId="73" xfId="0" applyNumberFormat="1" applyFont="1" applyBorder="1" applyAlignment="1">
      <alignment horizontal="center"/>
    </xf>
    <xf numFmtId="3" fontId="4" fillId="0" borderId="72" xfId="0" applyNumberFormat="1" applyFont="1" applyBorder="1" applyAlignment="1">
      <alignment horizontal="center"/>
    </xf>
    <xf numFmtId="3" fontId="3" fillId="0" borderId="77" xfId="0" applyNumberFormat="1" applyFont="1" applyBorder="1" applyAlignment="1">
      <alignment horizontal="center"/>
    </xf>
    <xf numFmtId="0" fontId="3" fillId="0" borderId="75" xfId="0" applyFont="1" applyBorder="1" applyAlignment="1">
      <alignment horizontal="center"/>
    </xf>
    <xf numFmtId="3" fontId="4" fillId="0" borderId="77" xfId="0" applyNumberFormat="1" applyFont="1" applyBorder="1" applyAlignment="1">
      <alignment horizontal="center"/>
    </xf>
    <xf numFmtId="0" fontId="4" fillId="0" borderId="75" xfId="0" applyFont="1" applyBorder="1" applyAlignment="1">
      <alignment horizontal="center"/>
    </xf>
    <xf numFmtId="0" fontId="3" fillId="14" borderId="72" xfId="0" applyFont="1" applyFill="1" applyBorder="1"/>
    <xf numFmtId="0" fontId="3" fillId="0" borderId="72" xfId="0" applyFont="1" applyBorder="1"/>
    <xf numFmtId="166" fontId="3" fillId="0" borderId="72" xfId="0" applyNumberFormat="1" applyFont="1" applyBorder="1" applyAlignment="1">
      <alignment horizontal="center"/>
    </xf>
    <xf numFmtId="0" fontId="4" fillId="0" borderId="72" xfId="0" applyFont="1" applyBorder="1"/>
    <xf numFmtId="166" fontId="4" fillId="0" borderId="72" xfId="0" applyNumberFormat="1" applyFont="1" applyBorder="1" applyAlignment="1">
      <alignment horizontal="center"/>
    </xf>
    <xf numFmtId="166" fontId="3" fillId="0" borderId="78" xfId="0" applyNumberFormat="1" applyFont="1" applyBorder="1" applyAlignment="1">
      <alignment horizontal="center"/>
    </xf>
    <xf numFmtId="166" fontId="4" fillId="0" borderId="78" xfId="0" applyNumberFormat="1" applyFont="1" applyBorder="1" applyAlignment="1">
      <alignment horizontal="center"/>
    </xf>
    <xf numFmtId="0" fontId="3" fillId="7" borderId="81" xfId="0" applyFont="1" applyFill="1" applyBorder="1"/>
    <xf numFmtId="0" fontId="3" fillId="14" borderId="81" xfId="0" applyFont="1" applyFill="1" applyBorder="1"/>
    <xf numFmtId="0" fontId="4" fillId="14" borderId="85" xfId="0" applyFont="1" applyFill="1" applyBorder="1" applyAlignment="1">
      <alignment horizontal="center" vertical="center" wrapText="1"/>
    </xf>
    <xf numFmtId="0" fontId="4" fillId="14" borderId="91" xfId="0" applyFont="1" applyFill="1" applyBorder="1" applyAlignment="1">
      <alignment horizontal="center" vertical="center"/>
    </xf>
    <xf numFmtId="0" fontId="4" fillId="14" borderId="92" xfId="0" applyFont="1" applyFill="1" applyBorder="1" applyAlignment="1">
      <alignment horizontal="center" vertical="center"/>
    </xf>
    <xf numFmtId="0" fontId="4" fillId="14" borderId="81" xfId="0" applyFont="1" applyFill="1" applyBorder="1" applyAlignment="1">
      <alignment horizontal="center" vertical="center"/>
    </xf>
    <xf numFmtId="0" fontId="4" fillId="14" borderId="85" xfId="0" applyFont="1" applyFill="1" applyBorder="1" applyAlignment="1">
      <alignment horizontal="center" vertical="center"/>
    </xf>
    <xf numFmtId="0" fontId="4" fillId="14" borderId="95" xfId="0" applyFont="1" applyFill="1" applyBorder="1" applyAlignment="1">
      <alignment horizontal="center" vertical="center"/>
    </xf>
    <xf numFmtId="0" fontId="4" fillId="0" borderId="81" xfId="0" applyFont="1" applyFill="1" applyBorder="1"/>
    <xf numFmtId="3" fontId="4" fillId="0" borderId="85" xfId="0" applyNumberFormat="1" applyFont="1" applyFill="1" applyBorder="1" applyAlignment="1">
      <alignment horizontal="center"/>
    </xf>
    <xf numFmtId="0" fontId="4" fillId="0" borderId="91" xfId="0" applyFont="1" applyFill="1" applyBorder="1" applyAlignment="1">
      <alignment horizontal="center"/>
    </xf>
    <xf numFmtId="3" fontId="4" fillId="0" borderId="92" xfId="0" applyNumberFormat="1" applyFont="1" applyFill="1" applyBorder="1" applyAlignment="1">
      <alignment horizontal="center"/>
    </xf>
    <xf numFmtId="3" fontId="4" fillId="0" borderId="78" xfId="0" applyNumberFormat="1" applyFont="1" applyFill="1" applyBorder="1" applyAlignment="1">
      <alignment horizontal="center"/>
    </xf>
    <xf numFmtId="0" fontId="4" fillId="0" borderId="97" xfId="0" applyFont="1" applyFill="1" applyBorder="1" applyAlignment="1">
      <alignment horizontal="center"/>
    </xf>
    <xf numFmtId="4" fontId="4" fillId="0" borderId="85" xfId="0" applyNumberFormat="1" applyFont="1" applyFill="1" applyBorder="1" applyAlignment="1">
      <alignment horizontal="center"/>
    </xf>
    <xf numFmtId="3" fontId="4" fillId="0" borderId="96"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81" xfId="0" applyNumberFormat="1" applyFont="1" applyFill="1" applyBorder="1" applyAlignment="1">
      <alignment horizontal="center"/>
    </xf>
    <xf numFmtId="3" fontId="36" fillId="0" borderId="78" xfId="0" applyNumberFormat="1" applyFont="1" applyFill="1" applyBorder="1" applyAlignment="1">
      <alignment horizontal="center"/>
    </xf>
    <xf numFmtId="0" fontId="36" fillId="0" borderId="97" xfId="0" applyFont="1" applyFill="1" applyBorder="1" applyAlignment="1">
      <alignment horizontal="center"/>
    </xf>
    <xf numFmtId="4" fontId="36" fillId="0" borderId="85" xfId="0" applyNumberFormat="1" applyFont="1" applyFill="1" applyBorder="1" applyAlignment="1">
      <alignment horizontal="center"/>
    </xf>
    <xf numFmtId="166" fontId="4" fillId="0" borderId="106" xfId="0" applyNumberFormat="1" applyFont="1" applyFill="1" applyBorder="1" applyAlignment="1">
      <alignment horizontal="center"/>
    </xf>
    <xf numFmtId="166" fontId="4" fillId="0" borderId="104" xfId="0" applyNumberFormat="1" applyFont="1" applyFill="1" applyBorder="1" applyAlignment="1">
      <alignment horizontal="center"/>
    </xf>
    <xf numFmtId="3" fontId="4" fillId="0" borderId="105" xfId="0" applyNumberFormat="1" applyFont="1" applyFill="1" applyBorder="1" applyAlignment="1">
      <alignment horizontal="center"/>
    </xf>
    <xf numFmtId="0" fontId="23" fillId="2" borderId="1" xfId="0" applyFont="1" applyFill="1" applyBorder="1" applyAlignment="1">
      <alignment vertical="top"/>
    </xf>
    <xf numFmtId="0" fontId="23" fillId="0" borderId="0" xfId="0" applyFont="1"/>
    <xf numFmtId="0" fontId="23" fillId="0" borderId="0" xfId="0" applyFont="1" applyAlignment="1">
      <alignment wrapText="1"/>
    </xf>
    <xf numFmtId="0" fontId="17" fillId="3" borderId="5" xfId="0" applyFont="1" applyFill="1" applyBorder="1" applyAlignment="1">
      <alignment horizontal="center" vertical="center"/>
    </xf>
    <xf numFmtId="0" fontId="17" fillId="0" borderId="5" xfId="0" applyFont="1" applyBorder="1" applyAlignment="1">
      <alignment horizontal="center" vertical="center"/>
    </xf>
    <xf numFmtId="0" fontId="5" fillId="5" borderId="26" xfId="0" applyFont="1" applyFill="1" applyBorder="1" applyAlignment="1">
      <alignment vertical="center"/>
    </xf>
    <xf numFmtId="1" fontId="17" fillId="5" borderId="26" xfId="0" applyNumberFormat="1" applyFont="1" applyFill="1" applyBorder="1" applyAlignment="1">
      <alignment horizontal="center" vertical="center"/>
    </xf>
    <xf numFmtId="0" fontId="28" fillId="0" borderId="0" xfId="0" applyFont="1" applyAlignment="1">
      <alignment horizontal="center"/>
    </xf>
    <xf numFmtId="1" fontId="3" fillId="0" borderId="0" xfId="0" applyNumberFormat="1" applyFont="1" applyAlignment="1">
      <alignment horizontal="center"/>
    </xf>
    <xf numFmtId="1" fontId="6" fillId="0" borderId="0" xfId="0" applyNumberFormat="1" applyFont="1" applyAlignment="1">
      <alignment horizontal="center"/>
    </xf>
    <xf numFmtId="0" fontId="8" fillId="0" borderId="0" xfId="0" applyFont="1" applyBorder="1" applyAlignment="1">
      <alignment horizontal="center" vertical="center" wrapText="1"/>
    </xf>
    <xf numFmtId="0" fontId="3" fillId="16" borderId="107" xfId="0" applyFont="1" applyFill="1" applyBorder="1"/>
    <xf numFmtId="0" fontId="4" fillId="16" borderId="108" xfId="0" applyFont="1" applyFill="1" applyBorder="1" applyAlignment="1">
      <alignment horizontal="center" vertical="center" wrapText="1"/>
    </xf>
    <xf numFmtId="0" fontId="4" fillId="14" borderId="113" xfId="0" applyFont="1" applyFill="1" applyBorder="1" applyAlignment="1">
      <alignment horizontal="center" vertical="center" wrapText="1"/>
    </xf>
    <xf numFmtId="0" fontId="4" fillId="14" borderId="114" xfId="0" applyFont="1" applyFill="1" applyBorder="1" applyAlignment="1">
      <alignment horizontal="center" vertical="center" wrapText="1"/>
    </xf>
    <xf numFmtId="0" fontId="4" fillId="14" borderId="109" xfId="0" applyFont="1" applyFill="1" applyBorder="1" applyAlignment="1">
      <alignment horizontal="center" vertical="center" wrapText="1"/>
    </xf>
    <xf numFmtId="0" fontId="4" fillId="14" borderId="108" xfId="0" applyFont="1" applyFill="1" applyBorder="1" applyAlignment="1">
      <alignment horizontal="center" vertical="center" wrapText="1"/>
    </xf>
    <xf numFmtId="3" fontId="4" fillId="16" borderId="114" xfId="0" applyNumberFormat="1" applyFont="1" applyFill="1" applyBorder="1" applyAlignment="1">
      <alignment horizontal="center" vertical="center" wrapText="1"/>
    </xf>
    <xf numFmtId="3" fontId="3" fillId="0" borderId="108" xfId="0" applyNumberFormat="1" applyFont="1" applyBorder="1" applyAlignment="1">
      <alignment horizontal="center" vertical="center"/>
    </xf>
    <xf numFmtId="0" fontId="3" fillId="0" borderId="113" xfId="0" applyFont="1" applyBorder="1" applyAlignment="1">
      <alignment horizontal="center" vertical="center"/>
    </xf>
    <xf numFmtId="3" fontId="3" fillId="0" borderId="114" xfId="0" applyNumberFormat="1" applyFont="1" applyBorder="1" applyAlignment="1">
      <alignment horizontal="center" vertical="center"/>
    </xf>
    <xf numFmtId="0" fontId="3" fillId="0" borderId="109" xfId="0" applyFont="1" applyBorder="1" applyAlignment="1">
      <alignment horizontal="center" vertical="center"/>
    </xf>
    <xf numFmtId="3" fontId="3" fillId="0" borderId="114" xfId="0" applyNumberFormat="1" applyFont="1" applyBorder="1" applyAlignment="1">
      <alignment horizontal="center" vertical="center" wrapText="1"/>
    </xf>
    <xf numFmtId="0" fontId="4" fillId="0" borderId="107" xfId="0" applyFont="1" applyBorder="1"/>
    <xf numFmtId="3" fontId="4" fillId="0" borderId="108" xfId="0" applyNumberFormat="1" applyFont="1" applyBorder="1" applyAlignment="1">
      <alignment horizontal="center" vertical="center"/>
    </xf>
    <xf numFmtId="0" fontId="4" fillId="0" borderId="113" xfId="0" applyFont="1" applyBorder="1" applyAlignment="1">
      <alignment horizontal="center" vertical="center"/>
    </xf>
    <xf numFmtId="3" fontId="4" fillId="0" borderId="114" xfId="0" applyNumberFormat="1" applyFont="1" applyBorder="1" applyAlignment="1">
      <alignment horizontal="center" vertical="center"/>
    </xf>
    <xf numFmtId="0" fontId="4" fillId="0" borderId="109" xfId="0" applyFont="1" applyBorder="1" applyAlignment="1">
      <alignment horizontal="center" vertical="center"/>
    </xf>
    <xf numFmtId="3" fontId="4" fillId="0" borderId="114" xfId="0" applyNumberFormat="1" applyFont="1" applyBorder="1" applyAlignment="1">
      <alignment horizontal="center" vertical="center" wrapText="1"/>
    </xf>
    <xf numFmtId="0" fontId="13" fillId="7" borderId="70" xfId="0" applyFont="1" applyFill="1" applyBorder="1"/>
    <xf numFmtId="0" fontId="23" fillId="7" borderId="0" xfId="0" applyFont="1" applyFill="1"/>
    <xf numFmtId="0" fontId="4" fillId="14" borderId="74" xfId="0" applyFont="1" applyFill="1" applyBorder="1" applyAlignment="1">
      <alignment vertical="center" wrapText="1"/>
    </xf>
    <xf numFmtId="0" fontId="4" fillId="16" borderId="75" xfId="0" applyFont="1" applyFill="1" applyBorder="1" applyAlignment="1">
      <alignment horizontal="center" vertical="center" wrapText="1"/>
    </xf>
    <xf numFmtId="0" fontId="4" fillId="16" borderId="72" xfId="0" applyFont="1" applyFill="1" applyBorder="1" applyAlignment="1">
      <alignment horizontal="center" vertical="center" wrapText="1"/>
    </xf>
    <xf numFmtId="0" fontId="4" fillId="16" borderId="116" xfId="0" applyFont="1" applyFill="1" applyBorder="1" applyAlignment="1">
      <alignment horizontal="center" vertical="center" wrapText="1"/>
    </xf>
    <xf numFmtId="0" fontId="4" fillId="16" borderId="0" xfId="0" applyFont="1" applyFill="1" applyAlignment="1">
      <alignment wrapText="1"/>
    </xf>
    <xf numFmtId="3" fontId="3" fillId="0" borderId="70" xfId="0" applyNumberFormat="1" applyFont="1" applyBorder="1" applyAlignment="1">
      <alignment horizontal="center"/>
    </xf>
    <xf numFmtId="3" fontId="3" fillId="0" borderId="76" xfId="0" applyNumberFormat="1" applyFont="1" applyBorder="1" applyAlignment="1">
      <alignment horizontal="center"/>
    </xf>
    <xf numFmtId="3" fontId="4" fillId="0" borderId="70" xfId="0" applyNumberFormat="1" applyFont="1" applyBorder="1" applyAlignment="1">
      <alignment horizontal="center"/>
    </xf>
    <xf numFmtId="3" fontId="4" fillId="0" borderId="76" xfId="0" applyNumberFormat="1" applyFont="1" applyBorder="1" applyAlignment="1">
      <alignment horizontal="center"/>
    </xf>
    <xf numFmtId="0" fontId="3" fillId="7" borderId="0" xfId="0" applyFont="1" applyFill="1"/>
    <xf numFmtId="0" fontId="3" fillId="0" borderId="117" xfId="0" applyFont="1" applyBorder="1" applyAlignment="1">
      <alignment horizontal="center" vertical="center"/>
    </xf>
    <xf numFmtId="3" fontId="3" fillId="0" borderId="118" xfId="0" applyNumberFormat="1" applyFont="1" applyBorder="1" applyAlignment="1">
      <alignment horizontal="center" vertical="center" wrapText="1"/>
    </xf>
    <xf numFmtId="0" fontId="4" fillId="0" borderId="117" xfId="0" applyFont="1" applyBorder="1" applyAlignment="1">
      <alignment horizontal="center" vertical="center"/>
    </xf>
    <xf numFmtId="3" fontId="4" fillId="0" borderId="118" xfId="0" applyNumberFormat="1" applyFont="1" applyBorder="1" applyAlignment="1">
      <alignment horizontal="center" vertical="center" wrapText="1"/>
    </xf>
    <xf numFmtId="3" fontId="3" fillId="0" borderId="78" xfId="0" applyNumberFormat="1" applyFont="1" applyBorder="1" applyAlignment="1">
      <alignment horizontal="center"/>
    </xf>
    <xf numFmtId="3" fontId="4" fillId="0" borderId="78" xfId="0" applyNumberFormat="1" applyFont="1" applyBorder="1" applyAlignment="1">
      <alignment horizontal="center"/>
    </xf>
    <xf numFmtId="0" fontId="16" fillId="16" borderId="107" xfId="0" applyFont="1" applyFill="1" applyBorder="1" applyAlignment="1">
      <alignment horizontal="center" vertical="center"/>
    </xf>
    <xf numFmtId="0" fontId="13" fillId="7" borderId="82" xfId="0" applyFont="1" applyFill="1" applyBorder="1" applyAlignment="1">
      <alignment horizontal="center"/>
    </xf>
    <xf numFmtId="0" fontId="13" fillId="7" borderId="0" xfId="0" applyFont="1" applyFill="1" applyBorder="1" applyAlignment="1">
      <alignment horizontal="center"/>
    </xf>
    <xf numFmtId="0" fontId="4" fillId="14" borderId="83" xfId="0" applyFont="1" applyFill="1" applyBorder="1" applyAlignment="1">
      <alignment horizontal="center" vertical="center" wrapText="1"/>
    </xf>
    <xf numFmtId="0" fontId="4" fillId="14" borderId="84" xfId="0" applyFont="1" applyFill="1" applyBorder="1" applyAlignment="1">
      <alignment horizontal="center" vertical="center" wrapText="1"/>
    </xf>
    <xf numFmtId="0" fontId="4" fillId="14" borderId="87" xfId="0" applyFont="1" applyFill="1" applyBorder="1" applyAlignment="1">
      <alignment horizontal="center" vertical="center" wrapText="1"/>
    </xf>
    <xf numFmtId="3" fontId="16" fillId="0" borderId="107" xfId="0" applyNumberFormat="1" applyFont="1" applyBorder="1" applyAlignment="1">
      <alignment horizontal="center" vertical="center"/>
    </xf>
    <xf numFmtId="0" fontId="18" fillId="7" borderId="0" xfId="0" applyFont="1" applyFill="1"/>
    <xf numFmtId="0" fontId="13" fillId="7" borderId="107" xfId="0" applyFont="1" applyFill="1" applyBorder="1"/>
    <xf numFmtId="0" fontId="13" fillId="7" borderId="107" xfId="0" applyFont="1" applyFill="1" applyBorder="1" applyAlignment="1">
      <alignment horizontal="center" vertical="center" wrapText="1"/>
    </xf>
    <xf numFmtId="3" fontId="3" fillId="0" borderId="107" xfId="0" applyNumberFormat="1" applyFont="1" applyBorder="1" applyAlignment="1">
      <alignment horizontal="center" vertical="center"/>
    </xf>
    <xf numFmtId="0" fontId="3" fillId="0" borderId="107" xfId="0" applyFont="1" applyBorder="1" applyAlignment="1">
      <alignment horizontal="center" vertical="center" wrapText="1"/>
    </xf>
    <xf numFmtId="3" fontId="3" fillId="0" borderId="107" xfId="0" applyNumberFormat="1" applyFont="1" applyBorder="1" applyAlignment="1">
      <alignment horizontal="center" vertical="center" wrapText="1"/>
    </xf>
    <xf numFmtId="3" fontId="3" fillId="0" borderId="107" xfId="0" applyNumberFormat="1" applyFont="1" applyBorder="1" applyAlignment="1">
      <alignment horizontal="center"/>
    </xf>
    <xf numFmtId="0" fontId="3" fillId="4" borderId="107" xfId="0" applyFont="1" applyFill="1" applyBorder="1" applyAlignment="1">
      <alignment horizontal="center" vertical="center" wrapText="1"/>
    </xf>
    <xf numFmtId="3" fontId="4" fillId="0" borderId="107" xfId="0" applyNumberFormat="1" applyFont="1" applyBorder="1"/>
    <xf numFmtId="3" fontId="4" fillId="0" borderId="107" xfId="0" applyNumberFormat="1" applyFont="1" applyBorder="1" applyAlignment="1">
      <alignment horizontal="center"/>
    </xf>
    <xf numFmtId="0" fontId="4" fillId="16" borderId="27" xfId="0" applyFont="1" applyFill="1" applyBorder="1" applyAlignment="1">
      <alignment vertical="center" wrapText="1"/>
    </xf>
    <xf numFmtId="0" fontId="5" fillId="16" borderId="5" xfId="0" applyFont="1" applyFill="1" applyBorder="1" applyAlignment="1">
      <alignment horizontal="center" vertical="center" wrapText="1"/>
    </xf>
    <xf numFmtId="0" fontId="14" fillId="0" borderId="0" xfId="1" applyBorder="1" applyAlignment="1">
      <alignment horizontal="left" vertical="center"/>
    </xf>
    <xf numFmtId="0" fontId="14" fillId="0" borderId="0" xfId="1" applyBorder="1" applyAlignment="1">
      <alignment horizontal="left" vertical="center" wrapText="1"/>
    </xf>
    <xf numFmtId="0" fontId="14" fillId="0" borderId="0" xfId="1"/>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3" fillId="15" borderId="107" xfId="3" applyNumberFormat="1" applyFont="1" applyFill="1" applyBorder="1" applyAlignment="1">
      <alignment horizontal="center" vertical="center" wrapText="1"/>
    </xf>
    <xf numFmtId="0" fontId="23" fillId="7" borderId="107" xfId="0" applyFont="1" applyFill="1" applyBorder="1" applyAlignment="1">
      <alignment horizontal="center" vertical="center"/>
    </xf>
    <xf numFmtId="0" fontId="3" fillId="5" borderId="107" xfId="0" applyFont="1" applyFill="1" applyBorder="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6" xfId="0" applyFont="1" applyBorder="1" applyAlignment="1">
      <alignment vertical="center" wrapText="1"/>
    </xf>
    <xf numFmtId="0" fontId="13" fillId="7" borderId="32" xfId="0" applyFont="1" applyFill="1" applyBorder="1" applyAlignment="1">
      <alignment horizontal="center"/>
    </xf>
    <xf numFmtId="0" fontId="3" fillId="0" borderId="107" xfId="0" applyFont="1" applyBorder="1" applyAlignment="1">
      <alignment horizontal="center"/>
    </xf>
    <xf numFmtId="0" fontId="13" fillId="6" borderId="27" xfId="0" applyFont="1" applyFill="1" applyBorder="1" applyAlignment="1">
      <alignment horizontal="center"/>
    </xf>
    <xf numFmtId="0" fontId="13" fillId="7" borderId="50" xfId="0" applyFont="1" applyFill="1" applyBorder="1" applyAlignment="1">
      <alignment horizontal="center"/>
    </xf>
    <xf numFmtId="3"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3" fillId="5" borderId="9" xfId="0" applyNumberFormat="1" applyFont="1" applyFill="1" applyBorder="1" applyAlignment="1">
      <alignment horizontal="center" vertical="center" wrapText="1"/>
    </xf>
    <xf numFmtId="3" fontId="3" fillId="5" borderId="10"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3" fontId="8" fillId="3" borderId="64" xfId="0" applyNumberFormat="1" applyFont="1" applyFill="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64" xfId="0" applyNumberFormat="1" applyFont="1" applyBorder="1" applyAlignment="1">
      <alignment horizontal="center" vertical="center" wrapText="1"/>
    </xf>
    <xf numFmtId="0" fontId="23" fillId="7" borderId="32" xfId="0" applyNumberFormat="1" applyFont="1" applyFill="1" applyBorder="1" applyAlignment="1">
      <alignment horizontal="center"/>
    </xf>
    <xf numFmtId="0" fontId="23" fillId="7" borderId="32" xfId="0" applyFont="1" applyFill="1" applyBorder="1" applyAlignment="1">
      <alignment horizontal="center"/>
    </xf>
    <xf numFmtId="2" fontId="5" fillId="5" borderId="32" xfId="0" applyNumberFormat="1" applyFont="1" applyFill="1" applyBorder="1" applyAlignment="1" applyProtection="1">
      <alignment horizontal="left" indent="3"/>
      <protection hidden="1"/>
    </xf>
    <xf numFmtId="2" fontId="5" fillId="0" borderId="32" xfId="0" applyNumberFormat="1" applyFont="1" applyFill="1" applyBorder="1" applyAlignment="1" applyProtection="1">
      <alignment horizontal="left" indent="4"/>
      <protection hidden="1"/>
    </xf>
    <xf numFmtId="2" fontId="5" fillId="5" borderId="32" xfId="0" applyNumberFormat="1" applyFont="1" applyFill="1" applyBorder="1" applyAlignment="1" applyProtection="1">
      <alignment horizontal="left" indent="4"/>
      <protection hidden="1"/>
    </xf>
    <xf numFmtId="0" fontId="7" fillId="2" borderId="0" xfId="0" applyFont="1" applyFill="1" applyBorder="1" applyAlignment="1">
      <alignment horizontal="center" vertical="center"/>
    </xf>
    <xf numFmtId="3" fontId="3" fillId="3" borderId="9"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37" fontId="17" fillId="5" borderId="66" xfId="5" applyNumberFormat="1" applyFont="1" applyFill="1" applyBorder="1" applyAlignment="1">
      <alignment horizontal="center" vertical="top"/>
    </xf>
    <xf numFmtId="37" fontId="17" fillId="5" borderId="67" xfId="5" applyNumberFormat="1" applyFont="1" applyFill="1" applyBorder="1" applyAlignment="1">
      <alignment horizontal="center" vertical="top"/>
    </xf>
    <xf numFmtId="37" fontId="17" fillId="0" borderId="68" xfId="5" applyNumberFormat="1" applyFont="1" applyBorder="1" applyAlignment="1">
      <alignment horizontal="center" vertical="top"/>
    </xf>
    <xf numFmtId="37" fontId="17" fillId="0" borderId="69" xfId="5" applyNumberFormat="1" applyFont="1" applyBorder="1" applyAlignment="1">
      <alignment horizontal="center" vertical="top"/>
    </xf>
    <xf numFmtId="3" fontId="3" fillId="0" borderId="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3" fontId="17" fillId="5" borderId="14" xfId="0" applyNumberFormat="1" applyFont="1" applyFill="1" applyBorder="1" applyAlignment="1">
      <alignment horizontal="center" vertical="center" wrapText="1"/>
    </xf>
    <xf numFmtId="3" fontId="17" fillId="5" borderId="25"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65"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0"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3" fontId="8" fillId="5" borderId="9" xfId="0" applyNumberFormat="1" applyFont="1" applyFill="1" applyBorder="1" applyAlignment="1">
      <alignment horizontal="center" vertical="center" wrapText="1"/>
    </xf>
    <xf numFmtId="3" fontId="8" fillId="5" borderId="64" xfId="0" applyNumberFormat="1" applyFont="1" applyFill="1" applyBorder="1" applyAlignment="1">
      <alignment horizontal="center" vertical="center" wrapText="1"/>
    </xf>
    <xf numFmtId="37" fontId="17" fillId="5" borderId="68" xfId="5" applyNumberFormat="1" applyFont="1" applyFill="1" applyBorder="1" applyAlignment="1">
      <alignment horizontal="center" vertical="top"/>
    </xf>
    <xf numFmtId="37" fontId="17" fillId="5" borderId="69" xfId="5" applyNumberFormat="1" applyFont="1" applyFill="1" applyBorder="1" applyAlignment="1">
      <alignment horizontal="center" vertical="top"/>
    </xf>
    <xf numFmtId="0" fontId="13" fillId="7" borderId="27" xfId="0" applyFont="1" applyFill="1" applyBorder="1" applyAlignment="1">
      <alignment horizontal="center"/>
    </xf>
    <xf numFmtId="0" fontId="13" fillId="7" borderId="12" xfId="0" applyFont="1" applyFill="1" applyBorder="1" applyAlignment="1">
      <alignment horizontal="center"/>
    </xf>
    <xf numFmtId="0" fontId="13" fillId="7" borderId="36" xfId="0" applyFont="1" applyFill="1" applyBorder="1" applyAlignment="1">
      <alignment horizontal="center"/>
    </xf>
    <xf numFmtId="0" fontId="13" fillId="7" borderId="13" xfId="0" applyFont="1" applyFill="1" applyBorder="1" applyAlignment="1">
      <alignment horizontal="center"/>
    </xf>
    <xf numFmtId="0" fontId="7" fillId="2" borderId="2" xfId="0" applyFont="1" applyFill="1" applyBorder="1" applyAlignment="1">
      <alignment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7" fillId="2" borderId="3" xfId="0" applyFont="1" applyFill="1" applyBorder="1" applyAlignment="1">
      <alignmen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6" fillId="3" borderId="9" xfId="0" applyFont="1" applyFill="1" applyBorder="1" applyAlignment="1">
      <alignment vertical="center" wrapText="1"/>
    </xf>
    <xf numFmtId="0" fontId="6" fillId="3" borderId="11" xfId="0" applyFont="1" applyFill="1" applyBorder="1" applyAlignment="1">
      <alignment vertical="center" wrapText="1"/>
    </xf>
    <xf numFmtId="0" fontId="6" fillId="3" borderId="10"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4" fillId="3" borderId="22" xfId="0" applyFont="1" applyFill="1" applyBorder="1" applyAlignment="1">
      <alignment vertical="center" wrapText="1"/>
    </xf>
    <xf numFmtId="0" fontId="4" fillId="3" borderId="20" xfId="0" applyFont="1" applyFill="1" applyBorder="1" applyAlignment="1">
      <alignment vertical="center" wrapText="1"/>
    </xf>
    <xf numFmtId="0" fontId="4" fillId="3" borderId="4" xfId="0" applyFont="1" applyFill="1" applyBorder="1" applyAlignment="1">
      <alignment vertical="center" wrapText="1"/>
    </xf>
    <xf numFmtId="0" fontId="4" fillId="0" borderId="9"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10" xfId="0" applyFont="1" applyFill="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4" fillId="0" borderId="0" xfId="0" applyFont="1" applyAlignment="1">
      <alignment vertical="center"/>
    </xf>
    <xf numFmtId="0" fontId="3" fillId="3" borderId="22" xfId="0" applyFont="1" applyFill="1" applyBorder="1" applyAlignment="1">
      <alignment vertical="center" wrapText="1"/>
    </xf>
    <xf numFmtId="0" fontId="3" fillId="3" borderId="4" xfId="0" applyFont="1" applyFill="1" applyBorder="1" applyAlignment="1">
      <alignment vertical="center"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4" xfId="0" applyFont="1" applyBorder="1" applyAlignment="1">
      <alignment vertical="center" wrapText="1"/>
    </xf>
    <xf numFmtId="0" fontId="13" fillId="7" borderId="17" xfId="0" applyFont="1" applyFill="1" applyBorder="1" applyAlignment="1">
      <alignment horizontal="center"/>
    </xf>
    <xf numFmtId="0" fontId="7" fillId="2" borderId="26" xfId="0" applyFont="1" applyFill="1" applyBorder="1" applyAlignment="1">
      <alignment vertical="center" wrapText="1"/>
    </xf>
    <xf numFmtId="0" fontId="4" fillId="0" borderId="26" xfId="0" applyFont="1" applyBorder="1" applyAlignment="1">
      <alignment horizontal="center" vertical="center" wrapText="1"/>
    </xf>
    <xf numFmtId="0" fontId="4" fillId="3" borderId="26" xfId="0" applyFont="1" applyFill="1" applyBorder="1" applyAlignment="1">
      <alignment vertical="center" wrapText="1"/>
    </xf>
    <xf numFmtId="0" fontId="4" fillId="3" borderId="26" xfId="0" applyFont="1" applyFill="1" applyBorder="1" applyAlignment="1">
      <alignment horizontal="center" vertical="center" wrapText="1"/>
    </xf>
    <xf numFmtId="0" fontId="4" fillId="0" borderId="26" xfId="0" applyFont="1" applyBorder="1" applyAlignment="1">
      <alignment vertical="center" wrapText="1"/>
    </xf>
    <xf numFmtId="0" fontId="7" fillId="2" borderId="26" xfId="0" applyFont="1" applyFill="1" applyBorder="1" applyAlignment="1">
      <alignment horizontal="center" vertical="center" wrapText="1"/>
    </xf>
    <xf numFmtId="0" fontId="7" fillId="2" borderId="37" xfId="0" applyFont="1" applyFill="1" applyBorder="1" applyAlignment="1">
      <alignment vertical="center" wrapText="1"/>
    </xf>
    <xf numFmtId="0" fontId="13" fillId="7" borderId="37" xfId="0" applyFont="1" applyFill="1" applyBorder="1" applyAlignment="1">
      <alignment horizontal="center"/>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4" fillId="3" borderId="21" xfId="0" applyFont="1" applyFill="1" applyBorder="1" applyAlignment="1">
      <alignment vertical="center" wrapText="1"/>
    </xf>
    <xf numFmtId="0" fontId="13" fillId="7" borderId="26" xfId="0" applyFont="1" applyFill="1" applyBorder="1" applyAlignment="1">
      <alignment horizontal="center"/>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26" xfId="0" applyFont="1" applyFill="1" applyBorder="1" applyAlignment="1">
      <alignment vertical="center" wrapText="1"/>
    </xf>
    <xf numFmtId="0" fontId="13" fillId="7" borderId="9" xfId="0" applyFont="1" applyFill="1" applyBorder="1" applyAlignment="1">
      <alignment horizontal="center"/>
    </xf>
    <xf numFmtId="0" fontId="13" fillId="7" borderId="11" xfId="0" applyFont="1" applyFill="1" applyBorder="1" applyAlignment="1">
      <alignment horizontal="center"/>
    </xf>
    <xf numFmtId="0" fontId="13" fillId="7" borderId="10" xfId="0" applyFont="1" applyFill="1" applyBorder="1" applyAlignment="1">
      <alignment horizontal="center"/>
    </xf>
    <xf numFmtId="0" fontId="7" fillId="2" borderId="2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5" borderId="40" xfId="0" applyFont="1" applyFill="1" applyBorder="1" applyAlignment="1">
      <alignment vertical="center" wrapText="1"/>
    </xf>
    <xf numFmtId="0" fontId="3" fillId="5" borderId="41" xfId="0" applyFont="1" applyFill="1" applyBorder="1" applyAlignment="1">
      <alignment vertical="center" wrapText="1"/>
    </xf>
    <xf numFmtId="0" fontId="3" fillId="5" borderId="42" xfId="0" applyFont="1" applyFill="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4" fillId="0" borderId="47" xfId="0" applyFont="1" applyBorder="1" applyAlignment="1">
      <alignment horizontal="left" vertical="center" wrapText="1"/>
    </xf>
    <xf numFmtId="0" fontId="4" fillId="0" borderId="0" xfId="0" applyFont="1" applyBorder="1" applyAlignment="1">
      <alignment horizontal="left" vertical="center" wrapText="1"/>
    </xf>
    <xf numFmtId="0" fontId="3" fillId="5" borderId="46" xfId="0" applyFont="1" applyFill="1" applyBorder="1" applyAlignment="1">
      <alignment vertical="center" wrapText="1"/>
    </xf>
    <xf numFmtId="0" fontId="3" fillId="5" borderId="43" xfId="0" applyFont="1" applyFill="1" applyBorder="1" applyAlignment="1">
      <alignment vertical="center" wrapText="1"/>
    </xf>
    <xf numFmtId="0" fontId="3" fillId="5" borderId="46"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0" borderId="46" xfId="0" applyFont="1" applyBorder="1" applyAlignment="1">
      <alignment vertical="center" wrapText="1"/>
    </xf>
    <xf numFmtId="0" fontId="3" fillId="0" borderId="45" xfId="0" applyFont="1" applyBorder="1" applyAlignment="1">
      <alignment vertical="center" wrapText="1"/>
    </xf>
    <xf numFmtId="0" fontId="3" fillId="0" borderId="43" xfId="0" applyFont="1" applyBorder="1" applyAlignment="1">
      <alignment vertical="center" wrapText="1"/>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3" xfId="0" applyFont="1" applyBorder="1" applyAlignment="1">
      <alignment horizontal="center" vertical="center" wrapText="1"/>
    </xf>
    <xf numFmtId="0" fontId="4" fillId="14" borderId="90" xfId="0" applyFont="1" applyFill="1" applyBorder="1" applyAlignment="1">
      <alignment horizontal="center" vertical="center" wrapText="1"/>
    </xf>
    <xf numFmtId="0" fontId="4" fillId="14" borderId="94" xfId="0" applyFont="1" applyFill="1" applyBorder="1" applyAlignment="1">
      <alignment horizontal="center" vertical="center" wrapText="1"/>
    </xf>
    <xf numFmtId="0" fontId="4" fillId="14" borderId="103" xfId="0" applyFont="1" applyFill="1" applyBorder="1" applyAlignment="1">
      <alignment horizontal="center" vertical="center" wrapText="1"/>
    </xf>
    <xf numFmtId="0" fontId="4" fillId="14" borderId="85" xfId="0" applyFont="1" applyFill="1" applyBorder="1" applyAlignment="1">
      <alignment horizontal="center" vertical="center" wrapText="1"/>
    </xf>
    <xf numFmtId="0" fontId="4" fillId="14" borderId="87" xfId="0" applyFont="1" applyFill="1" applyBorder="1" applyAlignment="1">
      <alignment horizontal="center" vertical="center" wrapText="1"/>
    </xf>
    <xf numFmtId="0" fontId="4" fillId="14" borderId="81" xfId="0" applyFont="1" applyFill="1" applyBorder="1" applyAlignment="1">
      <alignment horizontal="center" vertical="center" wrapText="1"/>
    </xf>
    <xf numFmtId="0" fontId="4" fillId="14" borderId="86" xfId="0" applyFont="1" applyFill="1" applyBorder="1" applyAlignment="1">
      <alignment horizontal="center" vertical="center" wrapText="1"/>
    </xf>
    <xf numFmtId="0" fontId="4" fillId="14" borderId="88" xfId="0" applyFont="1" applyFill="1" applyBorder="1" applyAlignment="1">
      <alignment horizontal="center" vertical="center" wrapText="1"/>
    </xf>
    <xf numFmtId="0" fontId="4" fillId="14" borderId="93" xfId="0" applyFont="1" applyFill="1" applyBorder="1" applyAlignment="1">
      <alignment horizontal="center" vertical="center" wrapText="1"/>
    </xf>
    <xf numFmtId="0" fontId="4" fillId="14" borderId="89" xfId="0" applyFont="1" applyFill="1" applyBorder="1" applyAlignment="1">
      <alignment horizontal="center" vertical="center" wrapText="1"/>
    </xf>
    <xf numFmtId="0" fontId="4" fillId="14" borderId="98" xfId="0" applyFont="1" applyFill="1" applyBorder="1" applyAlignment="1">
      <alignment horizontal="center" vertical="center" wrapText="1"/>
    </xf>
    <xf numFmtId="0" fontId="4" fillId="14" borderId="100" xfId="0" applyFont="1" applyFill="1" applyBorder="1" applyAlignment="1">
      <alignment horizontal="center" vertical="center" wrapText="1"/>
    </xf>
    <xf numFmtId="0" fontId="4" fillId="14" borderId="99" xfId="0" applyFont="1" applyFill="1" applyBorder="1" applyAlignment="1">
      <alignment horizontal="center" vertical="center" wrapText="1"/>
    </xf>
    <xf numFmtId="0" fontId="4" fillId="14" borderId="101" xfId="0" applyFont="1" applyFill="1" applyBorder="1" applyAlignment="1">
      <alignment horizontal="center" vertical="center" wrapText="1"/>
    </xf>
    <xf numFmtId="0" fontId="4" fillId="14" borderId="102" xfId="0" applyFont="1" applyFill="1" applyBorder="1" applyAlignment="1">
      <alignment horizontal="center" vertical="center" wrapText="1"/>
    </xf>
    <xf numFmtId="0" fontId="16" fillId="16" borderId="107" xfId="0" applyFont="1" applyFill="1" applyBorder="1" applyAlignment="1">
      <alignment horizontal="center" vertical="center" wrapText="1"/>
    </xf>
    <xf numFmtId="0" fontId="13" fillId="7" borderId="71" xfId="0" applyFont="1" applyFill="1" applyBorder="1" applyAlignment="1">
      <alignment horizontal="center"/>
    </xf>
    <xf numFmtId="0" fontId="4" fillId="14" borderId="72" xfId="0" applyFont="1" applyFill="1" applyBorder="1" applyAlignment="1">
      <alignment vertical="center" wrapText="1"/>
    </xf>
    <xf numFmtId="0" fontId="4" fillId="14" borderId="79" xfId="0" applyFont="1" applyFill="1" applyBorder="1" applyAlignment="1">
      <alignment horizontal="center" vertical="center" wrapText="1"/>
    </xf>
    <xf numFmtId="0" fontId="4" fillId="14" borderId="80" xfId="0" applyFont="1" applyFill="1" applyBorder="1" applyAlignment="1">
      <alignment horizontal="center" vertical="center" wrapText="1"/>
    </xf>
    <xf numFmtId="0" fontId="13" fillId="7" borderId="111" xfId="0" applyFont="1" applyFill="1" applyBorder="1" applyAlignment="1">
      <alignment horizontal="center"/>
    </xf>
    <xf numFmtId="0" fontId="13" fillId="7" borderId="112" xfId="0" applyFont="1" applyFill="1" applyBorder="1" applyAlignment="1">
      <alignment horizontal="center"/>
    </xf>
    <xf numFmtId="0" fontId="13" fillId="7" borderId="0" xfId="0" applyFont="1" applyFill="1" applyBorder="1" applyAlignment="1">
      <alignment horizontal="center"/>
    </xf>
    <xf numFmtId="0" fontId="13" fillId="7" borderId="115" xfId="0" applyFont="1" applyFill="1" applyBorder="1" applyAlignment="1">
      <alignment horizontal="center"/>
    </xf>
    <xf numFmtId="0" fontId="13" fillId="7" borderId="0" xfId="0" applyFont="1" applyFill="1" applyAlignment="1">
      <alignment horizontal="center"/>
    </xf>
    <xf numFmtId="0" fontId="4" fillId="14" borderId="72" xfId="0" applyFont="1" applyFill="1" applyBorder="1" applyAlignment="1">
      <alignment horizontal="center" vertical="center" wrapText="1"/>
    </xf>
  </cellXfs>
  <cellStyles count="10">
    <cellStyle name="Followed Hyperlink" xfId="6" builtinId="9" hidden="1"/>
    <cellStyle name="Followed Hyperlink" xfId="7" builtinId="9" hidden="1"/>
    <cellStyle name="Followed Hyperlink" xfId="8" builtinId="9" hidden="1"/>
    <cellStyle name="Followed Hyperlink" xfId="9" builtinId="9" hidden="1"/>
    <cellStyle name="Hyperlink" xfId="1" builtinId="8"/>
    <cellStyle name="Normal" xfId="0" builtinId="0"/>
    <cellStyle name="Normal 10" xfId="4"/>
    <cellStyle name="Normal_Housing Finance" xfId="2"/>
    <cellStyle name="Normal_Housing Finance_1" xfId="5"/>
    <cellStyle name="Normal_Sheet1" xfId="3"/>
  </cellStyles>
  <dxfs count="116">
    <dxf>
      <font>
        <b val="0"/>
        <i val="0"/>
        <strike val="0"/>
        <condense val="0"/>
        <extend val="0"/>
        <outline val="0"/>
        <shadow val="0"/>
        <u val="none"/>
        <vertAlign val="baseline"/>
        <sz val="10"/>
        <color theme="5"/>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5"/>
        <name val="Calibri"/>
        <scheme val="minor"/>
      </font>
      <numFmt numFmtId="165" formatCode="0.0"/>
      <alignment horizontal="center" vertical="center" textRotation="0" wrapText="0" indent="0" justifyLastLine="0" shrinkToFit="0" readingOrder="0"/>
    </dxf>
    <dxf>
      <font>
        <b val="0"/>
        <i val="0"/>
        <strike val="0"/>
        <condense val="0"/>
        <extend val="0"/>
        <outline val="0"/>
        <shadow val="0"/>
        <u val="none"/>
        <vertAlign val="baseline"/>
        <sz val="11"/>
        <color theme="5"/>
        <name val="Calibri"/>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0.0"/>
      <alignment horizontal="center" vertical="bottom" textRotation="0" wrapText="0" indent="0" justifyLastLine="0" shrinkToFit="0" readingOrder="0"/>
    </dxf>
    <dxf>
      <numFmt numFmtId="165" formatCode="0.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font>
        <b val="0"/>
        <i val="0"/>
        <strike val="0"/>
        <condense val="0"/>
        <extend val="0"/>
        <outline val="0"/>
        <shadow val="0"/>
        <u val="none"/>
        <vertAlign val="baseline"/>
        <sz val="10"/>
        <color theme="5"/>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5"/>
        <name val="Calibri"/>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5"/>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0.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0.0"/>
      <fill>
        <patternFill patternType="solid">
          <fgColor theme="4" tint="0.59999389629810485"/>
          <bgColor theme="4" tint="0.59999389629810485"/>
        </patternFill>
      </fill>
      <alignment horizontal="center" vertical="bottom" textRotation="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0" formatCode="General"/>
      <fill>
        <patternFill patternType="solid">
          <fgColor theme="4" tint="0.59999389629810485"/>
          <bgColor theme="4" tint="0.59999389629810485"/>
        </patternFill>
      </fill>
      <alignment horizontal="center" vertical="bottom" textRotation="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right style="thin">
          <color theme="0"/>
        </right>
        <top style="thin">
          <color theme="0"/>
        </top>
      </border>
    </dxf>
    <dxf>
      <font>
        <strike val="0"/>
        <outline val="0"/>
        <shadow val="0"/>
        <u val="none"/>
        <vertAlign val="baseline"/>
        <sz val="10"/>
        <name val="Arial"/>
        <scheme val="none"/>
      </font>
      <alignment horizontal="center" vertical="bottom" textRotation="0" indent="0" justifyLastLine="0" shrinkToFit="0" readingOrder="0"/>
    </dxf>
    <dxf>
      <border outline="0">
        <bottom style="thin">
          <color theme="0"/>
        </bottom>
      </border>
    </dxf>
    <dxf>
      <font>
        <b val="0"/>
        <strike val="0"/>
        <outline val="0"/>
        <shadow val="0"/>
        <u val="none"/>
        <vertAlign val="baseline"/>
        <sz val="1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rgb="FF010205"/>
        <name val="Arial"/>
        <scheme val="none"/>
      </font>
      <alignment horizontal="center"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rgb="FF010205"/>
        <name val="Arial"/>
        <scheme val="none"/>
      </font>
      <alignment horizontal="center" vertical="center" textRotation="0" wrapText="1"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0"/>
        <color rgb="FF010205"/>
        <name val="Arial"/>
        <scheme val="none"/>
      </font>
      <alignment horizontal="center" vertical="center" textRotation="0" wrapText="1" indent="0" justifyLastLine="0" shrinkToFit="0" readingOrder="0"/>
      <border diagonalUp="0" diagonalDown="0" outline="0">
        <left/>
        <right style="medium">
          <color auto="1"/>
        </right>
        <top/>
        <bottom style="medium">
          <color auto="1"/>
        </bottom>
      </border>
    </dxf>
    <dxf>
      <font>
        <strike val="0"/>
        <outline val="0"/>
        <shadow val="0"/>
        <u val="none"/>
        <sz val="10"/>
        <name val="Arial"/>
        <scheme val="none"/>
      </font>
    </dxf>
    <dxf>
      <font>
        <strike val="0"/>
        <outline val="0"/>
        <shadow val="0"/>
        <u val="none"/>
        <sz val="10"/>
        <name val="Arial"/>
        <scheme val="none"/>
      </font>
    </dxf>
    <dxf>
      <border outline="0">
        <left style="medium">
          <color auto="1"/>
        </left>
        <right style="medium">
          <color auto="1"/>
        </right>
        <bottom style="medium">
          <color auto="1"/>
        </bottom>
      </border>
    </dxf>
    <dxf>
      <font>
        <strike val="0"/>
        <outline val="0"/>
        <shadow val="0"/>
        <u val="none"/>
        <sz val="10"/>
        <name val="Arial"/>
        <scheme val="none"/>
      </font>
    </dxf>
    <dxf>
      <border outline="0">
        <bottom style="medium">
          <color indexed="64"/>
        </bottom>
      </border>
    </dxf>
    <dxf>
      <font>
        <b/>
        <i val="0"/>
        <strike val="0"/>
        <condense val="0"/>
        <extend val="0"/>
        <outline val="0"/>
        <shadow val="0"/>
        <u val="none"/>
        <vertAlign val="baseline"/>
        <sz val="10"/>
        <color theme="0"/>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right style="medium">
          <color auto="1"/>
        </right>
        <top/>
        <bottom style="medium">
          <color auto="1"/>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right style="medium">
          <color auto="1"/>
        </right>
        <top/>
        <bottom style="medium">
          <color auto="1"/>
        </bottom>
      </border>
    </dxf>
    <dxf>
      <font>
        <strike val="0"/>
        <outline val="0"/>
        <shadow val="0"/>
        <u val="none"/>
        <sz val="10"/>
        <name val="Arial"/>
        <scheme val="none"/>
      </font>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border diagonalUp="0" diagonalDown="0" outline="0">
        <left/>
        <right/>
        <top style="medium">
          <color auto="1"/>
        </top>
        <bottom style="medium">
          <color auto="1"/>
        </bottom>
      </border>
    </dxf>
    <dxf>
      <border outline="0">
        <left style="medium">
          <color auto="1"/>
        </left>
        <right style="medium">
          <color auto="1"/>
        </right>
        <bottom style="medium">
          <color auto="1"/>
        </bottom>
      </border>
    </dxf>
    <dxf>
      <font>
        <strike val="0"/>
        <outline val="0"/>
        <shadow val="0"/>
        <u val="none"/>
        <sz val="10"/>
        <name val="Arial"/>
        <scheme val="none"/>
      </font>
    </dxf>
    <dxf>
      <border outline="0">
        <bottom style="medium">
          <color indexed="64"/>
        </bottom>
      </border>
    </dxf>
    <dxf>
      <font>
        <b/>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indent="0" justifyLastLine="0" shrinkToFit="0" readingOrder="0"/>
    </dxf>
    <dxf>
      <font>
        <b/>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style="medium">
          <color rgb="FF9CC2E5"/>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style="medium">
          <color rgb="FF9CC2E5"/>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style="medium">
          <color rgb="FF9CC2E5"/>
        </right>
        <top style="medium">
          <color rgb="FF9CC2E5"/>
        </top>
        <bottom style="medium">
          <color rgb="FF9CC2E5"/>
        </bottom>
      </border>
    </dxf>
    <dxf>
      <font>
        <b val="0"/>
        <strike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outline="0">
        <left style="medium">
          <color rgb="FF9CC2E5"/>
        </left>
        <right style="medium">
          <color rgb="FF9CC2E5"/>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style="medium">
          <color rgb="FF9CC2E5"/>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style="medium">
          <color rgb="FF9CC2E5"/>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right style="medium">
          <color rgb="FF9CC2E5"/>
        </right>
        <top style="medium">
          <color rgb="FF9CC2E5"/>
        </top>
        <bottom style="medium">
          <color rgb="FF9CC2E5"/>
        </bottom>
      </border>
    </dxf>
    <dxf>
      <border>
        <top style="medium">
          <color rgb="FF9CC2E5"/>
        </top>
      </border>
    </dxf>
    <dxf>
      <border diagonalUp="0" diagonalDown="0">
        <left style="medium">
          <color rgb="FF9CC2E5"/>
        </left>
        <right style="medium">
          <color rgb="FF9CC2E5"/>
        </right>
        <top style="medium">
          <color rgb="FF9CC2E5"/>
        </top>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dxf>
    <dxf>
      <border>
        <bottom style="medium">
          <color rgb="FF9CC2E5"/>
        </bottom>
      </border>
    </dxf>
    <dxf>
      <font>
        <b val="0"/>
        <i val="0"/>
        <strike val="0"/>
        <condense val="0"/>
        <extend val="0"/>
        <outline val="0"/>
        <shadow val="0"/>
        <u val="none"/>
        <vertAlign val="baseline"/>
        <sz val="10"/>
        <color auto="1"/>
        <name val="Arial"/>
        <scheme val="none"/>
      </font>
      <numFmt numFmtId="3" formatCode="#,##0"/>
      <alignment horizontal="center" vertical="top" textRotation="0" wrapText="0" indent="0" justifyLastLine="0" shrinkToFit="0" readingOrder="0"/>
      <border diagonalUp="0" diagonalDown="0" outline="0">
        <left style="medium">
          <color rgb="FF9CC2E5"/>
        </left>
        <right style="medium">
          <color rgb="FF9CC2E5"/>
        </right>
        <top/>
        <bottom/>
      </border>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bgColor theme="4"/>
        </patternFill>
      </fill>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general" textRotation="0" wrapText="1" indent="0" justifyLastLine="0" shrinkToFit="0" readingOrder="0"/>
    </dxf>
    <dxf>
      <font>
        <strike val="0"/>
        <outline val="0"/>
        <shadow val="0"/>
        <u val="none"/>
        <vertAlign val="baseline"/>
        <sz val="10"/>
        <name val="Arial"/>
        <scheme val="none"/>
      </font>
      <numFmt numFmtId="164" formatCode="&quot;£&quot;#,##0"/>
      <alignment horizontal="center" vertical="bottom" textRotation="0" wrapText="0" indent="0" justifyLastLine="0" shrinkToFit="0" readingOrder="0"/>
      <border diagonalUp="0" diagonalDown="0" outline="0">
        <left style="medium">
          <color theme="4"/>
        </left>
        <right/>
        <top style="medium">
          <color theme="4"/>
        </top>
        <bottom style="medium">
          <color theme="4"/>
        </bottom>
      </border>
    </dxf>
    <dxf>
      <font>
        <strike val="0"/>
        <outline val="0"/>
        <shadow val="0"/>
        <u val="none"/>
        <vertAlign val="baseline"/>
        <sz val="10"/>
        <name val="Arial"/>
        <scheme val="none"/>
      </font>
      <numFmt numFmtId="3" formatCode="#,##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4" formatCode="#,##0.0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164" formatCode="&quot;£&quot;#,##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3" formatCode="#,##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4" formatCode="#,##0.0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164" formatCode="&quot;£&quot;#,##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3" formatCode="#,##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numFmt numFmtId="4" formatCode="#,##0.00"/>
      <alignment horizontal="center" vertical="bottom" textRotation="0" wrapText="0" indent="0" justifyLastLine="0" shrinkToFit="0" readingOrder="0"/>
      <border diagonalUp="0" diagonalDown="0" outline="0">
        <left style="medium">
          <color theme="4"/>
        </left>
        <right style="medium">
          <color theme="4"/>
        </right>
        <top style="medium">
          <color theme="4"/>
        </top>
        <bottom style="medium">
          <color theme="4"/>
        </bottom>
      </border>
    </dxf>
    <dxf>
      <font>
        <strike val="0"/>
        <outline val="0"/>
        <shadow val="0"/>
        <u val="none"/>
        <vertAlign val="baseline"/>
        <sz val="10"/>
        <name val="Arial"/>
        <scheme val="none"/>
      </font>
      <alignment horizontal="center" vertical="bottom" textRotation="0" indent="0" justifyLastLine="0" shrinkToFit="0"/>
      <border diagonalUp="0" diagonalDown="0" outline="0">
        <left/>
        <right style="medium">
          <color theme="4"/>
        </right>
        <top style="medium">
          <color theme="4"/>
        </top>
        <bottom style="medium">
          <color theme="4"/>
        </bottom>
      </border>
    </dxf>
    <dxf>
      <border>
        <top style="medium">
          <color theme="4"/>
        </top>
      </border>
    </dxf>
    <dxf>
      <border diagonalUp="0" diagonalDown="0">
        <left style="medium">
          <color theme="4"/>
        </left>
        <right style="medium">
          <color theme="4"/>
        </right>
        <top style="medium">
          <color theme="4"/>
        </top>
        <bottom style="medium">
          <color theme="4"/>
        </bottom>
      </border>
    </dxf>
    <dxf>
      <font>
        <strike val="0"/>
        <outline val="0"/>
        <shadow val="0"/>
        <u val="none"/>
        <vertAlign val="baseline"/>
        <sz val="10"/>
        <name val="Arial"/>
        <scheme val="none"/>
      </font>
      <alignment horizontal="center" vertical="bottom" textRotation="0" wrapText="0" indent="0" justifyLastLine="0" shrinkToFit="0" readingOrder="0"/>
    </dxf>
    <dxf>
      <border>
        <bottom style="medium">
          <color theme="4"/>
        </bottom>
      </border>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medium">
          <color theme="4"/>
        </left>
        <right style="medium">
          <color theme="4"/>
        </right>
        <top/>
        <bottom/>
      </border>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24994659260841701"/>
        </patternFill>
      </fill>
      <alignment horizontal="center"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numFmt numFmtId="1" formatCode="0"/>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161925</xdr:rowOff>
    </xdr:from>
    <xdr:to>
      <xdr:col>3</xdr:col>
      <xdr:colOff>222250</xdr:colOff>
      <xdr:row>4</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161925"/>
          <a:ext cx="1717675" cy="608965"/>
        </a:xfrm>
        <a:prstGeom prst="rect">
          <a:avLst/>
        </a:prstGeom>
        <a:noFill/>
        <a:ln>
          <a:noFill/>
        </a:ln>
      </xdr:spPr>
    </xdr:pic>
    <xdr:clientData/>
  </xdr:twoCellAnchor>
  <xdr:twoCellAnchor editAs="oneCell">
    <xdr:from>
      <xdr:col>3</xdr:col>
      <xdr:colOff>285750</xdr:colOff>
      <xdr:row>1</xdr:row>
      <xdr:rowOff>57150</xdr:rowOff>
    </xdr:from>
    <xdr:to>
      <xdr:col>7</xdr:col>
      <xdr:colOff>202565</xdr:colOff>
      <xdr:row>3</xdr:row>
      <xdr:rowOff>45085</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4575" y="247650"/>
          <a:ext cx="2355215" cy="368935"/>
        </a:xfrm>
        <a:prstGeom prst="rect">
          <a:avLst/>
        </a:prstGeom>
        <a:noFill/>
      </xdr:spPr>
    </xdr:pic>
    <xdr:clientData/>
  </xdr:twoCellAnchor>
  <xdr:twoCellAnchor editAs="oneCell">
    <xdr:from>
      <xdr:col>7</xdr:col>
      <xdr:colOff>390525</xdr:colOff>
      <xdr:row>1</xdr:row>
      <xdr:rowOff>0</xdr:rowOff>
    </xdr:from>
    <xdr:to>
      <xdr:col>12</xdr:col>
      <xdr:colOff>0</xdr:colOff>
      <xdr:row>3</xdr:row>
      <xdr:rowOff>144366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7750" y="190500"/>
          <a:ext cx="2657475" cy="525366"/>
        </a:xfrm>
        <a:prstGeom prst="rect">
          <a:avLst/>
        </a:prstGeom>
      </xdr:spPr>
    </xdr:pic>
    <xdr:clientData/>
  </xdr:twoCellAnchor>
</xdr:wsDr>
</file>

<file path=xl/tables/table1.xml><?xml version="1.0" encoding="utf-8"?>
<table xmlns="http://schemas.openxmlformats.org/spreadsheetml/2006/main" id="9" name="Table9" displayName="Table9" ref="A51:C87" totalsRowShown="0" headerRowDxfId="115" dataDxfId="114">
  <tableColumns count="3">
    <tableColumn id="1" name="Column1" dataDxfId="113"/>
    <tableColumn id="2" name="Poverty BHC" dataDxfId="112"/>
    <tableColumn id="3" name="Poverty AHC" dataDxfId="111"/>
  </tableColumns>
  <tableStyleInfo name="TableStyleMedium2" showFirstColumn="0" showLastColumn="0" showRowStripes="1" showColumnStripes="0"/>
</table>
</file>

<file path=xl/tables/table10.xml><?xml version="1.0" encoding="utf-8"?>
<table xmlns="http://schemas.openxmlformats.org/spreadsheetml/2006/main" id="11" name="Table11" displayName="Table11" ref="A63:E74" totalsRowShown="0" headerRowDxfId="31" dataDxfId="29" headerRowBorderDxfId="30" tableBorderDxfId="28">
  <tableColumns count="5">
    <tableColumn id="1" name="Variable" dataDxfId="27"/>
    <tableColumn id="2" name="Variable category" dataDxfId="26"/>
    <tableColumn id="3" name="B" dataDxfId="25"/>
    <tableColumn id="4" name="Sig." dataDxfId="24"/>
    <tableColumn id="5" name="Exp(B)" dataDxfId="23"/>
  </tableColumns>
  <tableStyleInfo name="TableStyleMedium2" showFirstColumn="0" showLastColumn="0" showRowStripes="1" showColumnStripes="0"/>
</table>
</file>

<file path=xl/tables/table11.xml><?xml version="1.0" encoding="utf-8"?>
<table xmlns="http://schemas.openxmlformats.org/spreadsheetml/2006/main" id="3" name="Table64" displayName="Table64" ref="B39:C48" totalsRowShown="0" headerRowDxfId="22" dataDxfId="20" headerRowBorderDxfId="21" tableBorderDxfId="19" totalsRowBorderDxfId="18">
  <tableColumns count="2">
    <tableColumn id="1" name="2015" dataDxfId="17"/>
    <tableColumn id="2" name="63.0" dataDxfId="16"/>
  </tableColumns>
  <tableStyleInfo name="TableStyleLight3" showFirstColumn="0" showLastColumn="0" showRowStripes="1" showColumnStripes="0"/>
</table>
</file>

<file path=xl/tables/table12.xml><?xml version="1.0" encoding="utf-8"?>
<table xmlns="http://schemas.openxmlformats.org/spreadsheetml/2006/main" id="13" name="Table13" displayName="Table13" ref="B5:D38" totalsRowShown="0" dataDxfId="15">
  <autoFilter ref="B5:D38"/>
  <tableColumns count="3">
    <tableColumn id="1" name="Column1" dataDxfId="14"/>
    <tableColumn id="2" name="Column2" dataDxfId="13"/>
    <tableColumn id="3" name="Column3" dataDxfId="12"/>
  </tableColumns>
  <tableStyleInfo name="TableStyleLight2" showFirstColumn="0" showLastColumn="0" showRowStripes="1" showColumnStripes="0"/>
</table>
</file>

<file path=xl/tables/table13.xml><?xml version="1.0" encoding="utf-8"?>
<table xmlns="http://schemas.openxmlformats.org/spreadsheetml/2006/main" id="14" name="Table14" displayName="Table14" ref="F5:H38" totalsRowShown="0">
  <autoFilter ref="F5:H38"/>
  <tableColumns count="3">
    <tableColumn id="1" name="Column1" dataDxfId="11"/>
    <tableColumn id="2" name="Column2" dataDxfId="10"/>
    <tableColumn id="3" name="Column3" dataDxfId="9"/>
  </tableColumns>
  <tableStyleInfo name="TableStyleLight2" showFirstColumn="0" showLastColumn="0" showRowStripes="1" showColumnStripes="0"/>
</table>
</file>

<file path=xl/tables/table14.xml><?xml version="1.0" encoding="utf-8"?>
<table xmlns="http://schemas.openxmlformats.org/spreadsheetml/2006/main" id="15" name="Table15" displayName="Table15" ref="F39:H46" totalsRowShown="0">
  <tableColumns count="3">
    <tableColumn id="1" name="2015" dataDxfId="8"/>
    <tableColumn id="2" name="6.5" dataDxfId="7"/>
    <tableColumn id="3" name="3.5" dataDxfId="6"/>
  </tableColumns>
  <tableStyleInfo name="TableStyleLight3" showFirstColumn="0" showLastColumn="0" showRowStripes="1" showColumnStripes="0"/>
</table>
</file>

<file path=xl/tables/table15.xml><?xml version="1.0" encoding="utf-8"?>
<table xmlns="http://schemas.openxmlformats.org/spreadsheetml/2006/main" id="16" name="Table16" displayName="Table16" ref="J5:L38" totalsRowShown="0">
  <autoFilter ref="J5:L38"/>
  <tableColumns count="3">
    <tableColumn id="1" name="Column1" dataDxfId="5"/>
    <tableColumn id="2" name="Column2" dataDxfId="4"/>
    <tableColumn id="3" name="Column3" dataDxfId="3"/>
  </tableColumns>
  <tableStyleInfo name="TableStyleLight2" showFirstColumn="0" showLastColumn="0" showRowStripes="1" showColumnStripes="0"/>
</table>
</file>

<file path=xl/tables/table16.xml><?xml version="1.0" encoding="utf-8"?>
<table xmlns="http://schemas.openxmlformats.org/spreadsheetml/2006/main" id="17" name="Table17" displayName="Table17" ref="J39:L46" totalsRowShown="0">
  <tableColumns count="3">
    <tableColumn id="1" name="2015" dataDxfId="2"/>
    <tableColumn id="2" name="10.2" dataDxfId="1"/>
    <tableColumn id="3" name="3.4" dataDxfId="0"/>
  </tableColumns>
  <tableStyleInfo name="TableStyleLight3" showFirstColumn="0" showLastColumn="0" showRowStripes="1" showColumnStripes="0"/>
</table>
</file>

<file path=xl/tables/table2.xml><?xml version="1.0" encoding="utf-8"?>
<table xmlns="http://schemas.openxmlformats.org/spreadsheetml/2006/main" id="1" name="Table1" displayName="Table1" ref="A29:H33" totalsRowShown="0" headerRowDxfId="110" dataDxfId="109">
  <tableColumns count="8">
    <tableColumn id="1" name="Column1" dataDxfId="108"/>
    <tableColumn id="2" name="North" dataDxfId="107"/>
    <tableColumn id="3" name="Midlands" dataDxfId="106"/>
    <tableColumn id="4" name="South" dataDxfId="105"/>
    <tableColumn id="5" name="London" dataDxfId="104"/>
    <tableColumn id="6" name="Wales" dataDxfId="103"/>
    <tableColumn id="7" name="Scotland" dataDxfId="102"/>
    <tableColumn id="8" name="Northern Ireland" dataDxfId="101"/>
  </tableColumns>
  <tableStyleInfo name="TableStyleMedium2" showFirstColumn="0" showLastColumn="0" showRowStripes="1" showColumnStripes="0"/>
</table>
</file>

<file path=xl/tables/table3.xml><?xml version="1.0" encoding="utf-8"?>
<table xmlns="http://schemas.openxmlformats.org/spreadsheetml/2006/main" id="7" name="Table7" displayName="Table7" ref="A184:J190" totalsRowShown="0" headerRowDxfId="100" dataDxfId="98" headerRowBorderDxfId="99" tableBorderDxfId="97" totalsRowBorderDxfId="96">
  <tableColumns count="10">
    <tableColumn id="1" name="Column1" dataDxfId="95"/>
    <tableColumn id="2" name="Poverty BHC" dataDxfId="94"/>
    <tableColumn id="3" name="Column2" dataDxfId="93"/>
    <tableColumn id="4" name="Column3" dataDxfId="92">
      <calculatedColumnFormula>C185*B185</calculatedColumnFormula>
    </tableColumn>
    <tableColumn id="5" name="Poverty AHC" dataDxfId="91"/>
    <tableColumn id="6" name="Column4" dataDxfId="90"/>
    <tableColumn id="7" name="Column5" dataDxfId="89">
      <calculatedColumnFormula>F185*E185</calculatedColumnFormula>
    </tableColumn>
    <tableColumn id="8" name="All households" dataDxfId="88"/>
    <tableColumn id="9" name="Column6" dataDxfId="87"/>
    <tableColumn id="10" name="Column7" dataDxfId="86">
      <calculatedColumnFormula>I185*H185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2" name="Table2" displayName="Table2" ref="A12:K16" totalsRowShown="0" headerRowDxfId="85" dataDxfId="84">
  <tableColumns count="11">
    <tableColumn id="1" name="Column1" dataDxfId="83"/>
    <tableColumn id="2" name="Lowest decile" dataDxfId="82"/>
    <tableColumn id="3" name="2" dataDxfId="81"/>
    <tableColumn id="4" name="3" dataDxfId="80"/>
    <tableColumn id="5" name="4" dataDxfId="79"/>
    <tableColumn id="6" name="5" dataDxfId="78"/>
    <tableColumn id="7" name="6" dataDxfId="77"/>
    <tableColumn id="8" name="7" dataDxfId="76"/>
    <tableColumn id="9" name="8" dataDxfId="75"/>
    <tableColumn id="10" name="9" dataDxfId="74"/>
    <tableColumn id="11" name="Highest decile" dataDxfId="73"/>
  </tableColumns>
  <tableStyleInfo name="TableStyleMedium2" showFirstColumn="0" showLastColumn="0" showRowStripes="1" showColumnStripes="0"/>
</table>
</file>

<file path=xl/tables/table5.xml><?xml version="1.0" encoding="utf-8"?>
<table xmlns="http://schemas.openxmlformats.org/spreadsheetml/2006/main" id="4" name="Table4" displayName="Table4" ref="A48:E51" totalsRowShown="0" headerRowDxfId="72" dataDxfId="71">
  <tableColumns count="5">
    <tableColumn id="1" name="Column1" dataDxfId="70"/>
    <tableColumn id="2" name="1993 or before" dataDxfId="69"/>
    <tableColumn id="3" name="1994 to 2002" dataDxfId="68"/>
    <tableColumn id="4" name="2003 to 2007" dataDxfId="67"/>
    <tableColumn id="5" name="2008 or later" dataDxfId="66"/>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B130:I137" totalsRowShown="0" headerRowDxfId="65" dataDxfId="63" headerRowBorderDxfId="64" tableBorderDxfId="62" totalsRowBorderDxfId="61">
  <tableColumns count="8">
    <tableColumn id="1" name="120,008" dataDxfId="60"/>
    <tableColumn id="2" name="120,0082" dataDxfId="59"/>
    <tableColumn id="3" name="145,381" dataDxfId="58"/>
    <tableColumn id="4" name="150,008" dataDxfId="57"/>
    <tableColumn id="5" name="62,407" dataDxfId="56"/>
    <tableColumn id="6" name="69,302" dataDxfId="55"/>
    <tableColumn id="7" name="60,000" dataDxfId="54"/>
    <tableColumn id="8" name="77,000" dataDxfId="53"/>
  </tableColumns>
  <tableStyleInfo name="TableStyleLight2" showFirstColumn="0" showLastColumn="0" showRowStripes="1" showColumnStripes="0"/>
</table>
</file>

<file path=xl/tables/table7.xml><?xml version="1.0" encoding="utf-8"?>
<table xmlns="http://schemas.openxmlformats.org/spreadsheetml/2006/main" id="6" name="Table6" displayName="Table6" ref="A169:D177" totalsRowShown="0" headerRowDxfId="52" dataDxfId="51">
  <tableColumns count="4">
    <tableColumn id="1" name="Column1" dataDxfId="50"/>
    <tableColumn id="2" name="Mortgaged households" dataDxfId="49"/>
    <tableColumn id="3" name="Social rented" dataDxfId="48"/>
    <tableColumn id="4" name="Private rented" dataDxfId="47"/>
  </tableColumns>
  <tableStyleInfo name="TableStyleMedium2" showFirstColumn="0" showLastColumn="0" showRowStripes="1" showColumnStripes="0"/>
</table>
</file>

<file path=xl/tables/table8.xml><?xml version="1.0" encoding="utf-8"?>
<table xmlns="http://schemas.openxmlformats.org/spreadsheetml/2006/main" id="12" name="Table613" displayName="Table613" ref="A180:D186" totalsRowShown="0" headerRowDxfId="46" dataDxfId="45">
  <tableColumns count="4">
    <tableColumn id="1" name="Column1" dataDxfId="44"/>
    <tableColumn id="2" name="Mortgaged households" dataDxfId="43"/>
    <tableColumn id="3" name="Social rented" dataDxfId="42"/>
    <tableColumn id="4" name="Private rented" dataDxfId="41"/>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A49:E60" totalsRowShown="0" headerRowDxfId="40" dataDxfId="38" headerRowBorderDxfId="39" tableBorderDxfId="37">
  <tableColumns count="5">
    <tableColumn id="1" name="Variable" dataDxfId="36"/>
    <tableColumn id="2" name="Variable category" dataDxfId="35"/>
    <tableColumn id="3" name="B" dataDxfId="34"/>
    <tableColumn id="4" name="Sig." dataDxfId="33"/>
    <tableColumn id="5" name="Exp(B)" dataDxfId="3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table" Target="../tables/table11.xml"/><Relationship Id="rId1" Type="http://schemas.openxmlformats.org/officeDocument/2006/relationships/printerSettings" Target="../printerSettings/printerSettings6.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19"/>
  <sheetViews>
    <sheetView topLeftCell="A100" zoomScale="120" zoomScaleNormal="120" zoomScalePageLayoutView="150" workbookViewId="0">
      <selection activeCell="B15" sqref="B15"/>
    </sheetView>
  </sheetViews>
  <sheetFormatPr defaultColWidth="8.85546875" defaultRowHeight="15" x14ac:dyDescent="0.25"/>
  <cols>
    <col min="2" max="2" width="12.140625" customWidth="1"/>
  </cols>
  <sheetData>
    <row r="6" spans="2:6" ht="20.25" x14ac:dyDescent="0.3">
      <c r="B6" s="31" t="s">
        <v>171</v>
      </c>
    </row>
    <row r="7" spans="2:6" ht="30" x14ac:dyDescent="0.4">
      <c r="B7" s="28" t="s">
        <v>550</v>
      </c>
    </row>
    <row r="8" spans="2:6" ht="15.75" x14ac:dyDescent="0.25">
      <c r="B8" s="29" t="s">
        <v>278</v>
      </c>
      <c r="F8" s="38">
        <v>2017</v>
      </c>
    </row>
    <row r="10" spans="2:6" s="36" customFormat="1" ht="15.75" x14ac:dyDescent="0.25">
      <c r="B10" s="29" t="s">
        <v>277</v>
      </c>
    </row>
    <row r="11" spans="2:6" s="27" customFormat="1" x14ac:dyDescent="0.25">
      <c r="B11" s="35" t="s">
        <v>0</v>
      </c>
    </row>
    <row r="12" spans="2:6" x14ac:dyDescent="0.25">
      <c r="B12" s="35" t="s">
        <v>10</v>
      </c>
    </row>
    <row r="13" spans="2:6" x14ac:dyDescent="0.25">
      <c r="B13" s="39" t="s">
        <v>12</v>
      </c>
    </row>
    <row r="14" spans="2:6" x14ac:dyDescent="0.25">
      <c r="B14" s="39" t="s">
        <v>281</v>
      </c>
    </row>
    <row r="15" spans="2:6" x14ac:dyDescent="0.25">
      <c r="B15" s="39" t="s">
        <v>400</v>
      </c>
    </row>
    <row r="16" spans="2:6" x14ac:dyDescent="0.25">
      <c r="B16" s="39" t="s">
        <v>634</v>
      </c>
    </row>
    <row r="18" spans="2:2" ht="15.75" x14ac:dyDescent="0.25">
      <c r="B18" s="29" t="s">
        <v>280</v>
      </c>
    </row>
    <row r="19" spans="2:2" x14ac:dyDescent="0.25">
      <c r="B19" s="35" t="s">
        <v>415</v>
      </c>
    </row>
    <row r="20" spans="2:2" x14ac:dyDescent="0.25">
      <c r="B20" s="35" t="s">
        <v>416</v>
      </c>
    </row>
    <row r="21" spans="2:2" x14ac:dyDescent="0.25">
      <c r="B21" s="35" t="s">
        <v>417</v>
      </c>
    </row>
    <row r="22" spans="2:2" x14ac:dyDescent="0.25">
      <c r="B22" s="35" t="s">
        <v>418</v>
      </c>
    </row>
    <row r="23" spans="2:2" x14ac:dyDescent="0.25">
      <c r="B23" s="35" t="s">
        <v>419</v>
      </c>
    </row>
    <row r="24" spans="2:2" x14ac:dyDescent="0.25">
      <c r="B24" s="35" t="s">
        <v>635</v>
      </c>
    </row>
    <row r="25" spans="2:2" x14ac:dyDescent="0.25">
      <c r="B25" s="35" t="s">
        <v>420</v>
      </c>
    </row>
    <row r="26" spans="2:2" x14ac:dyDescent="0.25">
      <c r="B26" s="35" t="s">
        <v>485</v>
      </c>
    </row>
    <row r="27" spans="2:2" x14ac:dyDescent="0.25">
      <c r="B27" s="35" t="s">
        <v>486</v>
      </c>
    </row>
    <row r="28" spans="2:2" x14ac:dyDescent="0.25">
      <c r="B28" s="35" t="s">
        <v>487</v>
      </c>
    </row>
    <row r="29" spans="2:2" x14ac:dyDescent="0.25">
      <c r="B29" s="35" t="s">
        <v>636</v>
      </c>
    </row>
    <row r="30" spans="2:2" x14ac:dyDescent="0.25">
      <c r="B30" s="35" t="s">
        <v>637</v>
      </c>
    </row>
    <row r="31" spans="2:2" x14ac:dyDescent="0.25">
      <c r="B31" s="35" t="s">
        <v>488</v>
      </c>
    </row>
    <row r="32" spans="2:2" x14ac:dyDescent="0.25">
      <c r="B32" s="35" t="s">
        <v>489</v>
      </c>
    </row>
    <row r="33" spans="2:2" x14ac:dyDescent="0.25">
      <c r="B33" s="3"/>
    </row>
    <row r="34" spans="2:2" ht="15.75" x14ac:dyDescent="0.25">
      <c r="B34" s="29" t="s">
        <v>279</v>
      </c>
    </row>
    <row r="35" spans="2:2" x14ac:dyDescent="0.25">
      <c r="B35" s="35" t="s">
        <v>490</v>
      </c>
    </row>
    <row r="36" spans="2:2" x14ac:dyDescent="0.25">
      <c r="B36" s="249" t="s">
        <v>519</v>
      </c>
    </row>
    <row r="37" spans="2:2" x14ac:dyDescent="0.25">
      <c r="B37" s="35" t="s">
        <v>491</v>
      </c>
    </row>
    <row r="38" spans="2:2" x14ac:dyDescent="0.25">
      <c r="B38" s="35" t="s">
        <v>504</v>
      </c>
    </row>
    <row r="39" spans="2:2" x14ac:dyDescent="0.25">
      <c r="B39" s="35" t="s">
        <v>493</v>
      </c>
    </row>
    <row r="40" spans="2:2" x14ac:dyDescent="0.25">
      <c r="B40" s="35" t="s">
        <v>494</v>
      </c>
    </row>
    <row r="41" spans="2:2" x14ac:dyDescent="0.25">
      <c r="B41" s="35" t="s">
        <v>495</v>
      </c>
    </row>
    <row r="42" spans="2:2" x14ac:dyDescent="0.25">
      <c r="B42" s="35" t="s">
        <v>496</v>
      </c>
    </row>
    <row r="43" spans="2:2" x14ac:dyDescent="0.25">
      <c r="B43" s="35" t="s">
        <v>497</v>
      </c>
    </row>
    <row r="44" spans="2:2" x14ac:dyDescent="0.25">
      <c r="B44" s="35" t="s">
        <v>638</v>
      </c>
    </row>
    <row r="45" spans="2:2" x14ac:dyDescent="0.25">
      <c r="B45" s="35" t="s">
        <v>498</v>
      </c>
    </row>
    <row r="46" spans="2:2" x14ac:dyDescent="0.25">
      <c r="B46" s="35" t="s">
        <v>499</v>
      </c>
    </row>
    <row r="47" spans="2:2" x14ac:dyDescent="0.25">
      <c r="B47" s="35" t="s">
        <v>500</v>
      </c>
    </row>
    <row r="48" spans="2:2" x14ac:dyDescent="0.25">
      <c r="B48" s="35" t="s">
        <v>501</v>
      </c>
    </row>
    <row r="49" spans="2:2" x14ac:dyDescent="0.25">
      <c r="B49" s="35" t="s">
        <v>502</v>
      </c>
    </row>
    <row r="50" spans="2:2" x14ac:dyDescent="0.25">
      <c r="B50" s="35" t="s">
        <v>503</v>
      </c>
    </row>
    <row r="51" spans="2:2" x14ac:dyDescent="0.25">
      <c r="B51" s="35" t="s">
        <v>421</v>
      </c>
    </row>
    <row r="52" spans="2:2" x14ac:dyDescent="0.25">
      <c r="B52" s="35" t="s">
        <v>422</v>
      </c>
    </row>
    <row r="53" spans="2:2" x14ac:dyDescent="0.25">
      <c r="B53" s="35" t="s">
        <v>423</v>
      </c>
    </row>
    <row r="54" spans="2:2" x14ac:dyDescent="0.25">
      <c r="B54" s="35" t="s">
        <v>424</v>
      </c>
    </row>
    <row r="55" spans="2:2" x14ac:dyDescent="0.25">
      <c r="B55" s="39" t="s">
        <v>425</v>
      </c>
    </row>
    <row r="56" spans="2:2" x14ac:dyDescent="0.25">
      <c r="B56" s="92"/>
    </row>
    <row r="57" spans="2:2" ht="15.75" x14ac:dyDescent="0.25">
      <c r="B57" s="29" t="s">
        <v>552</v>
      </c>
    </row>
    <row r="58" spans="2:2" x14ac:dyDescent="0.25">
      <c r="B58" s="35" t="s">
        <v>426</v>
      </c>
    </row>
    <row r="59" spans="2:2" x14ac:dyDescent="0.25">
      <c r="B59" s="35" t="s">
        <v>553</v>
      </c>
    </row>
    <row r="60" spans="2:2" x14ac:dyDescent="0.25">
      <c r="B60" s="35" t="s">
        <v>427</v>
      </c>
    </row>
    <row r="61" spans="2:2" x14ac:dyDescent="0.25">
      <c r="B61" s="35" t="s">
        <v>428</v>
      </c>
    </row>
    <row r="62" spans="2:2" x14ac:dyDescent="0.25">
      <c r="B62" s="39" t="s">
        <v>429</v>
      </c>
    </row>
    <row r="63" spans="2:2" x14ac:dyDescent="0.25">
      <c r="B63" s="35" t="s">
        <v>430</v>
      </c>
    </row>
    <row r="64" spans="2:2" x14ac:dyDescent="0.25">
      <c r="B64" s="35" t="s">
        <v>431</v>
      </c>
    </row>
    <row r="65" spans="2:2" x14ac:dyDescent="0.25">
      <c r="B65" s="35" t="s">
        <v>432</v>
      </c>
    </row>
    <row r="66" spans="2:2" x14ac:dyDescent="0.25">
      <c r="B66" s="35" t="s">
        <v>433</v>
      </c>
    </row>
    <row r="67" spans="2:2" x14ac:dyDescent="0.25">
      <c r="B67" s="39" t="s">
        <v>434</v>
      </c>
    </row>
    <row r="68" spans="2:2" x14ac:dyDescent="0.25">
      <c r="B68" s="35" t="s">
        <v>435</v>
      </c>
    </row>
    <row r="69" spans="2:2" x14ac:dyDescent="0.25">
      <c r="B69" s="35" t="s">
        <v>436</v>
      </c>
    </row>
    <row r="70" spans="2:2" x14ac:dyDescent="0.25">
      <c r="B70" s="35" t="s">
        <v>437</v>
      </c>
    </row>
    <row r="71" spans="2:2" x14ac:dyDescent="0.25">
      <c r="B71" s="35" t="s">
        <v>438</v>
      </c>
    </row>
    <row r="72" spans="2:2" x14ac:dyDescent="0.25">
      <c r="B72" s="35" t="s">
        <v>439</v>
      </c>
    </row>
    <row r="73" spans="2:2" x14ac:dyDescent="0.25">
      <c r="B73" s="35" t="s">
        <v>440</v>
      </c>
    </row>
    <row r="74" spans="2:2" x14ac:dyDescent="0.25">
      <c r="B74" s="35" t="s">
        <v>441</v>
      </c>
    </row>
    <row r="75" spans="2:2" x14ac:dyDescent="0.25">
      <c r="B75" s="35" t="s">
        <v>442</v>
      </c>
    </row>
    <row r="76" spans="2:2" x14ac:dyDescent="0.25">
      <c r="B76" s="35" t="s">
        <v>443</v>
      </c>
    </row>
    <row r="77" spans="2:2" x14ac:dyDescent="0.25">
      <c r="B77" s="35" t="s">
        <v>444</v>
      </c>
    </row>
    <row r="78" spans="2:2" x14ac:dyDescent="0.25">
      <c r="B78" s="35" t="s">
        <v>445</v>
      </c>
    </row>
    <row r="79" spans="2:2" x14ac:dyDescent="0.25">
      <c r="B79" s="35" t="s">
        <v>446</v>
      </c>
    </row>
    <row r="80" spans="2:2" x14ac:dyDescent="0.25">
      <c r="B80" s="35" t="s">
        <v>447</v>
      </c>
    </row>
    <row r="81" spans="2:2" x14ac:dyDescent="0.25">
      <c r="B81" s="35" t="s">
        <v>511</v>
      </c>
    </row>
    <row r="82" spans="2:2" x14ac:dyDescent="0.25">
      <c r="B82" s="252" t="s">
        <v>554</v>
      </c>
    </row>
    <row r="84" spans="2:2" ht="15.75" x14ac:dyDescent="0.25">
      <c r="B84" s="29" t="s">
        <v>639</v>
      </c>
    </row>
    <row r="85" spans="2:2" x14ac:dyDescent="0.25">
      <c r="B85" s="35" t="s">
        <v>448</v>
      </c>
    </row>
    <row r="86" spans="2:2" x14ac:dyDescent="0.25">
      <c r="B86" s="35" t="s">
        <v>449</v>
      </c>
    </row>
    <row r="87" spans="2:2" x14ac:dyDescent="0.25">
      <c r="B87" s="35" t="s">
        <v>450</v>
      </c>
    </row>
    <row r="88" spans="2:2" x14ac:dyDescent="0.25">
      <c r="B88" s="35" t="s">
        <v>451</v>
      </c>
    </row>
    <row r="89" spans="2:2" x14ac:dyDescent="0.25">
      <c r="B89" s="35" t="s">
        <v>640</v>
      </c>
    </row>
    <row r="90" spans="2:2" x14ac:dyDescent="0.25">
      <c r="B90" s="35" t="s">
        <v>641</v>
      </c>
    </row>
    <row r="91" spans="2:2" x14ac:dyDescent="0.25">
      <c r="B91" s="35" t="s">
        <v>642</v>
      </c>
    </row>
    <row r="92" spans="2:2" x14ac:dyDescent="0.25">
      <c r="B92" s="35" t="s">
        <v>643</v>
      </c>
    </row>
    <row r="93" spans="2:2" x14ac:dyDescent="0.25">
      <c r="B93" s="35" t="s">
        <v>644</v>
      </c>
    </row>
    <row r="94" spans="2:2" x14ac:dyDescent="0.25">
      <c r="B94" s="35" t="s">
        <v>453</v>
      </c>
    </row>
    <row r="95" spans="2:2" x14ac:dyDescent="0.25">
      <c r="B95" s="35" t="s">
        <v>454</v>
      </c>
    </row>
    <row r="96" spans="2:2" x14ac:dyDescent="0.25">
      <c r="B96" s="35" t="s">
        <v>455</v>
      </c>
    </row>
    <row r="97" spans="2:10" s="3" customFormat="1" ht="13.5" customHeight="1" x14ac:dyDescent="0.25">
      <c r="B97" s="35" t="s">
        <v>456</v>
      </c>
    </row>
    <row r="98" spans="2:10" x14ac:dyDescent="0.25">
      <c r="B98" s="35" t="s">
        <v>457</v>
      </c>
    </row>
    <row r="99" spans="2:10" x14ac:dyDescent="0.25">
      <c r="B99" s="35" t="s">
        <v>458</v>
      </c>
    </row>
    <row r="100" spans="2:10" x14ac:dyDescent="0.25">
      <c r="B100" s="35" t="s">
        <v>459</v>
      </c>
    </row>
    <row r="101" spans="2:10" x14ac:dyDescent="0.25">
      <c r="B101" s="35" t="s">
        <v>460</v>
      </c>
    </row>
    <row r="102" spans="2:10" x14ac:dyDescent="0.25">
      <c r="B102" s="35" t="s">
        <v>461</v>
      </c>
    </row>
    <row r="104" spans="2:10" ht="15.75" x14ac:dyDescent="0.25">
      <c r="B104" s="29" t="s">
        <v>505</v>
      </c>
    </row>
    <row r="105" spans="2:10" x14ac:dyDescent="0.25">
      <c r="B105" s="435" t="s">
        <v>463</v>
      </c>
      <c r="C105" s="435"/>
      <c r="D105" s="435"/>
      <c r="E105" s="435"/>
      <c r="F105" s="435"/>
      <c r="G105" s="435"/>
      <c r="H105" s="250"/>
      <c r="I105" s="250"/>
      <c r="J105" s="250"/>
    </row>
    <row r="106" spans="2:10" x14ac:dyDescent="0.25">
      <c r="B106" s="436" t="s">
        <v>464</v>
      </c>
      <c r="C106" s="436"/>
      <c r="D106" s="436"/>
      <c r="E106" s="436"/>
      <c r="F106" s="436"/>
      <c r="G106" s="436"/>
      <c r="H106" s="436"/>
      <c r="I106" s="436"/>
      <c r="J106" s="436"/>
    </row>
    <row r="107" spans="2:10" x14ac:dyDescent="0.25">
      <c r="B107" s="437" t="s">
        <v>473</v>
      </c>
      <c r="C107" s="437"/>
      <c r="D107" s="437"/>
      <c r="E107" s="437"/>
      <c r="F107" s="437"/>
      <c r="G107" s="437"/>
      <c r="H107" s="437"/>
      <c r="I107" s="437"/>
      <c r="J107" s="437"/>
    </row>
    <row r="108" spans="2:10" x14ac:dyDescent="0.25">
      <c r="B108" s="39" t="s">
        <v>477</v>
      </c>
      <c r="C108" s="27"/>
      <c r="D108" s="27"/>
      <c r="E108" s="27"/>
      <c r="F108" s="27"/>
      <c r="G108" s="27"/>
      <c r="H108" s="27"/>
      <c r="I108" s="27"/>
      <c r="J108" s="27"/>
    </row>
    <row r="110" spans="2:10" ht="15.75" x14ac:dyDescent="0.25">
      <c r="B110" s="29" t="s">
        <v>506</v>
      </c>
    </row>
    <row r="111" spans="2:10" x14ac:dyDescent="0.25">
      <c r="B111" s="251" t="s">
        <v>645</v>
      </c>
    </row>
    <row r="113" spans="2:2" ht="15.75" x14ac:dyDescent="0.25">
      <c r="B113" s="29" t="s">
        <v>646</v>
      </c>
    </row>
    <row r="114" spans="2:2" x14ac:dyDescent="0.25">
      <c r="B114" s="253" t="s">
        <v>521</v>
      </c>
    </row>
    <row r="115" spans="2:2" x14ac:dyDescent="0.25">
      <c r="B115" s="253" t="s">
        <v>525</v>
      </c>
    </row>
    <row r="116" spans="2:2" x14ac:dyDescent="0.25">
      <c r="B116" s="253" t="s">
        <v>647</v>
      </c>
    </row>
    <row r="117" spans="2:2" x14ac:dyDescent="0.25">
      <c r="B117" s="253" t="s">
        <v>648</v>
      </c>
    </row>
    <row r="118" spans="2:2" x14ac:dyDescent="0.25">
      <c r="B118" s="253" t="s">
        <v>534</v>
      </c>
    </row>
    <row r="119" spans="2:2" x14ac:dyDescent="0.25">
      <c r="B119" s="253" t="s">
        <v>541</v>
      </c>
    </row>
  </sheetData>
  <mergeCells count="3">
    <mergeCell ref="B105:G105"/>
    <mergeCell ref="B106:J106"/>
    <mergeCell ref="B107:J107"/>
  </mergeCells>
  <hyperlinks>
    <hyperlink ref="B11" location="'Poverty by Tenure'!A3" display="Table 1: Proportion of housing tenure occupied by individuals in relative poverty, United Kingdom (2013/14)"/>
    <hyperlink ref="B12" location="'Poverty by Tenure'!A13" display="Table 2: Proportion of all individuals in relative poverty by housing tenure, United Kingdom (2013/14)"/>
    <hyperlink ref="B13" location="'Poverty by Tenure'!A23" display="Table 3: Proportion of individuals/ households in relative poverty before and after housing costs by dataset"/>
    <hyperlink ref="B14" location="'Poverty by Tenure'!A33" display="Table 4: Proportion of households with household incomes below the Minimum Income Standard (MIS) (2013/14)"/>
    <hyperlink ref="B15" location="'Poverty by Tenure'!A42" display="Table 5: Poverty rates by wave (% of tenure)"/>
    <hyperlink ref="B16" location="'Poverty by Tenure'!A50" display="Table 6: Poverty BHCfor all homeowners  by year mortgage first began (% of year)"/>
    <hyperlink ref="B19" location="'Characteristics HRP'!A3" display="Table 7: Gender of household reference person of households in poverty by tenure, 2014"/>
    <hyperlink ref="B32" location="'Characteristics HRP'!A118" display="Table 20: Educational qualifications of households in poverty by tenure, 2014"/>
    <hyperlink ref="B31" location="'Characteristics HRP'!A111" display="Table 19: Temporary and second paid job of households in poverty by tenure, 2014"/>
    <hyperlink ref="B30" location="'Characteristics HRP'!A102" display="Table 18: Occupational class of all current homeowners by year mortgage began, 2014"/>
    <hyperlink ref="B29" location="'Characteristics HRP'!A91" display="Table 17: Occupational class (NSSEc) and age all homeowners, 2013/14"/>
    <hyperlink ref="B28" location="'Characteristics HRP'!A81" display="Table 16: Occupational class (NSSEc) of households in poverty by tenure, 2014"/>
    <hyperlink ref="B27" location="'Characteristics HRP'!A72" display="Table 15:  Households with HRP working by poverty status and tenure, 2014"/>
    <hyperlink ref="B26" location="'Characteristics HRP'!A63" display="Table 14: Current economic activity of households in poverty by tenure, 2014"/>
    <hyperlink ref="B25" location="'Characteristics HRP'!A55" display="Table 13: Health, illness and disability of households in poverty by tenure, 2014"/>
    <hyperlink ref="B24" location="Index!A47" display="Table 12: Ethnicity and poverty for homeowners (% of ethnicity)"/>
    <hyperlink ref="B23" location="'Characteristics HRP'!A40" display="Table 11: Ethnicity and  poverty by tenure, 2014 (% of poverty status)"/>
    <hyperlink ref="B22" location="'Characteristics HRP'!A31" display="Table 10: Marital status of households in poverty by tenure, 2014 (% of tenure)"/>
    <hyperlink ref="B21" location="'Characteristics HRP'!A18" display="Table 9: Household composition of households in poverty by tenure, 2014"/>
    <hyperlink ref="B20" location="'Characteristics HRP'!A10" display="Table 8: Age of household reference person of households in poverty by tenure, 2014"/>
    <hyperlink ref="B35" location="'Property and Place'!A3" display="Table 21: Proportion of households by poverty status by tenure and region, 2014"/>
    <hyperlink ref="B36" location="'Property and Place'!A15" display="Table 22: Proportion of hosueholds by poverty status and tenure by region (% of region)"/>
    <hyperlink ref="B37" location="'Property and Place'!A25" display="Table 23: Mortgaged households by year mortgage began and broad region, 2013/14 (% of year bought)"/>
    <hyperlink ref="B38" location="'Property and Place'!A32" display="Table 24: Change in poverty rate after housing costs by tenure and region, 2014"/>
    <hyperlink ref="B39" location="'Property and Place'!A41" display="Table 25: Households by poverty status and local authority IMD ranking (England) (%)"/>
    <hyperlink ref="B40" location="'Property and Place'!A49" display="Table 26: Households by LA IMD rankings and tenure (England)"/>
    <hyperlink ref="B41" location="'Property and Place'!A57" display="Table 27: Proportion of households in poverty BHC by LA IMD rankings and tenure (England)"/>
    <hyperlink ref="B42" location="'Property and Place'!A65" display="Table 28: Proportion of households in poverty AHC by LA IMD rankings and tenure (England)"/>
    <hyperlink ref="B43" location="'Property and Place'!A73" display="Table 29: Proportion of households with incomes below MIS by LA IMD rankings and tenure (England)"/>
    <hyperlink ref="B44" location="'Property and Place'!A81" display="Table 30: Local house prices by poverty status of homeowners, 2014 (England and Wales) (% house price decile) "/>
    <hyperlink ref="B45" location="'Property and Place'!A91" display="Table 31: Council tax bands of households in poverty by tenure, 2014"/>
    <hyperlink ref="B46" location="'Property and Place'!A100" display="Table 32:  Neighbourhood nuisance of households in poverty or on inadequate income status by tenure, 2014"/>
    <hyperlink ref="B47" location="'Property and Place'!A108" display="Table 33: Mean number of bedrooms by poverty status and tenure, 2014"/>
    <hyperlink ref="B48" location="'Property and Place'!A117" display="Table 34: Overcrowding identified by the bedroom standard by poverty status and tenure, 2014 (%)"/>
    <hyperlink ref="B49" location="'Property and Place'!A125" display="Table 35: Overcrowding identified by the bedroom standard for households with children by poverty status and tenure, 2014 (%)"/>
    <hyperlink ref="B50" location="'Property and Place'!A133" display="Table 36: Non-decent homes by poverty status and tenure, 2014 (%)"/>
    <hyperlink ref="B51" location="'Property and Place'!A142" display="Table 37: Damp problems by poverty status and tenure, 2014 (%)"/>
    <hyperlink ref="B52" location="'Property and Place'!A151" display="Table 38: Extent of energy savings measures by tenure and poverty status, 2014 (%)"/>
    <hyperlink ref="B53" location="'Property and Place'!A161" display="Table 39: Decent homes failure criteria by poverty status and tenure, 2014 (%)"/>
    <hyperlink ref="B54" location="'Property and Place'!A171" display="Table 40: Average repair costs to meet decent homes standard by tenure and poverty status (£ million)"/>
    <hyperlink ref="B55" location="'Property and Place'!A180" display="Table 41:  Total repair costs to bring homes up to Decent Homes Standard "/>
    <hyperlink ref="B58" location="'Housing Finance'!A3" display="Table 42: Net affordability ratios by poverty status and tenure, 2014 (% of tenure)"/>
    <hyperlink ref="B59" location="'Housing Finance'!A11" display="Table 43: Net affordability ratio 35 percent or more for mortgaged hosueholds by income decile (% of decile)"/>
    <hyperlink ref="B60" location="'Housing Finance'!A18" display="Table 44: Net affordability ratios by being behind on mortgage or rent payments by tenure, 2013.14 (% of tenure)"/>
    <hyperlink ref="B61" location="'Housing Finance'!A26" display="Table 45: Poverty status by year first bought"/>
    <hyperlink ref="B62" location="'Housing Finance'!A33" display="Table 46: Poverty rates by wave (% of tenure)"/>
    <hyperlink ref="B63" location="'Housing Finance'!A39" display="Table 47: Type of mortgage by poverty status (% of poverty status), 2013/14"/>
    <hyperlink ref="B64" location="'Housing Finance'!A47" display="Table 48: Type of mortgage by year first bought, 2013/14"/>
    <hyperlink ref="B65" location="'Housing Finance'!A55" display="Table 49: Mean estimated mortgage interest rates by poverty status, 2013/14 (%)"/>
    <hyperlink ref="B66" location="'Housing Finance'!A62" display="Table 50:  Interest rates fixed or variable term loans, 2007 to 2014"/>
    <hyperlink ref="B67" location="'Housing Finance'!A69" display="Table 51: Estimated mortgage interest rates paid, 2013/14"/>
    <hyperlink ref="B68" location="'Housing Finance'!A77" display="Table 52: Net housing affordability ratios 35 percent or more by mortgage type and poverty status, 2013/14 (%)"/>
    <hyperlink ref="B69" location="'Housing Finance'!A85" display="Table 53: Financial situation of households by poverty status and tenure, 2014"/>
    <hyperlink ref="B70" location="'Housing Finance'!A94" display="Table 54: Behind on mortgage payments by household income decile, 2014 (%)"/>
    <hyperlink ref="B71" location="'Housing Finance'!A99" display="Table 55: Median housing equity held in home by household income decile and tenure, 2014 (£)"/>
    <hyperlink ref="B72" location="'Housing Finance'!A106" display="Table 56: Median housing equity stored in home by age and tenure, 2014 (£)"/>
    <hyperlink ref="B73" location="'Housing Finance'!A116" display="Table 57: Median housing equity stored in home by broad region and tenure, 2014 (£)"/>
    <hyperlink ref="B74" location="'Housing Finance'!A127" display="Table 58: Median housing equity stored in home by broad region, poverty status and tenure, 2014 (£)"/>
    <hyperlink ref="B75" location="'Housing Finance'!A140" display="Table 59: Remortgaging by poverty status and age, 2104 (%)"/>
    <hyperlink ref="B76" location="'Housing Finance'!A150" display="Table 60: Median housing equity held by mortgaged households by poverty and the  ability to move (determined by value of home relative to local house prices and whether over or under accommodated), 2014"/>
    <hyperlink ref="B77" location="'Housing Finance'!A159" display="Table 61: Median housing equity held by outright owned households by poverty and the  ability to move (determined by value of home relative to local house prices and whether over or under accommodated), 2014"/>
    <hyperlink ref="B78" location="'Housing Finance'!A168" display="Table 62: Housing induced poverty (in poverty AHC but not BHC) by tenure 2013/14"/>
    <hyperlink ref="B79" location="'Housing Finance'!A179" display="Table 63: Housing induced poverty by occupational class (NNSEc), 2013/14"/>
    <hyperlink ref="B80" location="'Housing Finance'!A189" display="Table 64: Impact on monthly mortgage payments of a one percentage point mortgage interest rate rise by poverty status"/>
    <hyperlink ref="B85" location="'Poverty over time'!A5" display="Table 65: Tenure change prior to and after BHPS wave M (2003/04)"/>
    <hyperlink ref="B86" location="'Poverty over time'!A35" display="Table 66: Whether in poverty  compared with whether in poverty in BHPS wave M (2003/04)"/>
    <hyperlink ref="B87" location="'Poverty over time'!A56" display="Table 67: Tenure and whether in poverty  for owners in BHPS wave M"/>
    <hyperlink ref="B88" location="'Poverty over time'!A78" display="Table 68: Owner occupiers and their tenure and  poverty status between paired waves"/>
    <hyperlink ref="B89" location="'Poverty over time'!A100" display=" Table 69: Poverty status for homeowners between paired waves"/>
    <hyperlink ref="B90" location="'Poverty over time'!A122" display="Table 70: BHC poverty status and economic status for homeowners"/>
    <hyperlink ref="B91" location="'Poverty over time'!A154" display="Table 71: AHC poverty status and economic status for homeowners"/>
    <hyperlink ref="B92" location="'Poverty over time'!A186" display="Table 72: BHC poverty status and marital status for homeowners"/>
    <hyperlink ref="B93" location="'Poverty over time'!A209" display="Table 73: AHC poverty status and marital status for homeowners"/>
    <hyperlink ref="B94" location="'Poverty over time'!A232" display="Table 74: Cross-wave AHC poverty and individual characteristics for all owners in the first wave of each pair"/>
    <hyperlink ref="B95" location="'Poverty over time'!A286" display="Table 75: BHC poverty status and health status for owner occupiers"/>
    <hyperlink ref="B96" location="'Poverty over time'!A339" display="Table 76: AHC poverty status and health status for owner occupiers"/>
    <hyperlink ref="B97" location="'Poverty over time'!A379" display="Table 77: BHC poverty status and equity quintiles for owner occupiers"/>
    <hyperlink ref="B98" location="'Poverty over time'!A407" display="Table 78: AHC poverty status and equity quintiles for owner occupiers"/>
    <hyperlink ref="B99" location="'Poverty over time'!A435" display="Table 79: BHC poverty status and current property value quintiles for owner occupiers"/>
    <hyperlink ref="B100" location="'Poverty over time'!A463" display="Table 80: AHC poverty status and current property value quintiles for owner occupiers"/>
    <hyperlink ref="B101" location="'Poverty over time'!A491" display="Table 81: BHC poverty status by NS-SEC"/>
    <hyperlink ref="B102" location="'Poverty over time'!A519" display="Table 82: AHC poverty status by NS-SEC"/>
    <hyperlink ref="B105:G105" location="Regressions!A3" display="Table 83: Variables significantly affecting the odds of being in BHC poverty for mortgagors"/>
    <hyperlink ref="B106:J106" location="Regressions!A24" display="Table  84:Variables significantly affecting the odds of being in AHC poverty for mortgagors"/>
    <hyperlink ref="B108" location="Regressions!A62" display="Table 86: Variables significantly affecting the odds of being in AHC poverty for outright owners"/>
    <hyperlink ref="B107:J107" location="Regressions!A48" display="Table  85: Variables significantly affecting the odds of being in BHC poverty for outright owners"/>
    <hyperlink ref="B111" location="Forecasting!B3" display="Table 87: Impact of labour market trends on poverty BHC among homeowners"/>
    <hyperlink ref="B81" location="'Housing Finance'!A196" display="Table 64a: Housing affordability ratios before and after a one percentage point rate rise by poverty status (5)"/>
    <hyperlink ref="B82" location="'Housing Finance'!A204" display="Table 64b: Poverty rates by housing tenure after one percentage point rise in mrotgage interest rates (%)"/>
    <hyperlink ref="B114" location="'Counts homeowners in poverty '!A3" display="Table 88: Estimates of outright owned households  in poverty"/>
    <hyperlink ref="B115" location="'Counts homeowners in poverty '!A18" display="Table 89: Estimates of mortgaged households in poverty"/>
    <hyperlink ref="B116" location="'Counts homeowners in poverty '!A33" display="Table 90: Estimates of the number of children in mortgaged homeownership in poverty"/>
    <hyperlink ref="B117" location="'Counts homeowners in poverty '!A48" display="Table 91: Estimates of the number of people over 65 years old in outright owned homeownership in poverty"/>
    <hyperlink ref="B118" location="'Counts homeowners in poverty '!A63" display="Table 92: Mortgaged households paying in excess 35% income on mortgage by region and poverty status "/>
    <hyperlink ref="B119" location="'Counts homeowners in poverty '!A79" display="Table 93: Mortgaged households paying in excess of 35% income on mortgage by region and poverty status AFTER a one percentage point rise in mortgage interest rat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topLeftCell="A40" zoomScale="110" zoomScaleNormal="110" zoomScalePageLayoutView="110" workbookViewId="0">
      <selection activeCell="K17" sqref="K17"/>
    </sheetView>
  </sheetViews>
  <sheetFormatPr defaultColWidth="8.85546875" defaultRowHeight="12.75" x14ac:dyDescent="0.2"/>
  <cols>
    <col min="1" max="1" width="17.42578125" style="92" customWidth="1"/>
    <col min="2" max="3" width="12.85546875" style="92" customWidth="1"/>
    <col min="4" max="4" width="12.7109375" style="92" customWidth="1"/>
    <col min="5" max="5" width="13.28515625" style="92" customWidth="1"/>
    <col min="6" max="16384" width="8.85546875" style="92"/>
  </cols>
  <sheetData>
    <row r="1" spans="1:5" x14ac:dyDescent="0.2">
      <c r="A1" s="155" t="s">
        <v>172</v>
      </c>
    </row>
    <row r="3" spans="1:5" ht="13.5" thickBot="1" x14ac:dyDescent="0.25">
      <c r="A3" s="156" t="s">
        <v>0</v>
      </c>
    </row>
    <row r="4" spans="1:5" s="370" customFormat="1" ht="13.5" thickBot="1" x14ac:dyDescent="0.25">
      <c r="A4" s="369"/>
      <c r="B4" s="32" t="s">
        <v>56</v>
      </c>
      <c r="C4" s="33" t="s">
        <v>57</v>
      </c>
    </row>
    <row r="5" spans="1:5" ht="13.5" thickBot="1" x14ac:dyDescent="0.25">
      <c r="A5" s="4" t="s">
        <v>3</v>
      </c>
      <c r="B5" s="5">
        <v>12</v>
      </c>
      <c r="C5" s="5">
        <v>11</v>
      </c>
    </row>
    <row r="6" spans="1:5" ht="13.5" thickBot="1" x14ac:dyDescent="0.25">
      <c r="A6" s="6" t="s">
        <v>4</v>
      </c>
      <c r="B6" s="7">
        <v>17</v>
      </c>
      <c r="C6" s="7">
        <v>11</v>
      </c>
    </row>
    <row r="7" spans="1:5" ht="13.5" thickBot="1" x14ac:dyDescent="0.25">
      <c r="A7" s="8" t="s">
        <v>5</v>
      </c>
      <c r="B7" s="5">
        <v>8</v>
      </c>
      <c r="C7" s="5">
        <v>10</v>
      </c>
    </row>
    <row r="8" spans="1:5" ht="13.5" thickBot="1" x14ac:dyDescent="0.25">
      <c r="A8" s="9" t="s">
        <v>6</v>
      </c>
      <c r="B8" s="7">
        <v>26</v>
      </c>
      <c r="C8" s="7">
        <v>43</v>
      </c>
    </row>
    <row r="9" spans="1:5" ht="13.5" thickBot="1" x14ac:dyDescent="0.25">
      <c r="A9" s="4" t="s">
        <v>7</v>
      </c>
      <c r="B9" s="5">
        <v>17</v>
      </c>
      <c r="C9" s="5">
        <v>37</v>
      </c>
    </row>
    <row r="10" spans="1:5" ht="13.5" thickBot="1" x14ac:dyDescent="0.25">
      <c r="A10" s="9" t="s">
        <v>8</v>
      </c>
      <c r="B10" s="10">
        <v>15</v>
      </c>
      <c r="C10" s="10">
        <v>21</v>
      </c>
    </row>
    <row r="11" spans="1:5" x14ac:dyDescent="0.2">
      <c r="A11" s="11" t="s">
        <v>9</v>
      </c>
    </row>
    <row r="12" spans="1:5" x14ac:dyDescent="0.2">
      <c r="A12" s="2"/>
    </row>
    <row r="13" spans="1:5" ht="13.5" thickBot="1" x14ac:dyDescent="0.25">
      <c r="A13" s="156" t="s">
        <v>282</v>
      </c>
    </row>
    <row r="14" spans="1:5" s="370" customFormat="1" ht="13.5" thickBot="1" x14ac:dyDescent="0.25">
      <c r="A14" s="369"/>
      <c r="B14" s="32" t="s">
        <v>56</v>
      </c>
      <c r="C14" s="33" t="s">
        <v>57</v>
      </c>
      <c r="D14" s="92"/>
      <c r="E14" s="92"/>
    </row>
    <row r="15" spans="1:5" ht="13.5" thickBot="1" x14ac:dyDescent="0.25">
      <c r="A15" s="4" t="s">
        <v>3</v>
      </c>
      <c r="B15" s="5">
        <v>50</v>
      </c>
      <c r="C15" s="43">
        <v>32</v>
      </c>
    </row>
    <row r="16" spans="1:5" ht="13.5" thickBot="1" x14ac:dyDescent="0.25">
      <c r="A16" s="6" t="s">
        <v>4</v>
      </c>
      <c r="B16" s="7">
        <v>30</v>
      </c>
      <c r="C16" s="44">
        <v>15</v>
      </c>
    </row>
    <row r="17" spans="1:7" ht="13.5" thickBot="1" x14ac:dyDescent="0.25">
      <c r="A17" s="8" t="s">
        <v>5</v>
      </c>
      <c r="B17" s="5">
        <v>20</v>
      </c>
      <c r="C17" s="43">
        <v>18</v>
      </c>
    </row>
    <row r="18" spans="1:7" ht="13.5" thickBot="1" x14ac:dyDescent="0.25">
      <c r="A18" s="9" t="s">
        <v>6</v>
      </c>
      <c r="B18" s="7">
        <v>29</v>
      </c>
      <c r="C18" s="44">
        <v>34</v>
      </c>
    </row>
    <row r="19" spans="1:7" ht="13.5" thickBot="1" x14ac:dyDescent="0.25">
      <c r="A19" s="4" t="s">
        <v>7</v>
      </c>
      <c r="B19" s="5">
        <v>22</v>
      </c>
      <c r="C19" s="43">
        <v>33</v>
      </c>
    </row>
    <row r="20" spans="1:7" ht="13.5" thickBot="1" x14ac:dyDescent="0.25">
      <c r="A20" s="9" t="s">
        <v>8</v>
      </c>
      <c r="B20" s="7">
        <v>100</v>
      </c>
      <c r="C20" s="45">
        <v>100</v>
      </c>
    </row>
    <row r="21" spans="1:7" x14ac:dyDescent="0.2">
      <c r="A21" s="11" t="s">
        <v>11</v>
      </c>
    </row>
    <row r="22" spans="1:7" x14ac:dyDescent="0.2">
      <c r="A22" s="2"/>
    </row>
    <row r="23" spans="1:7" ht="13.5" thickBot="1" x14ac:dyDescent="0.25">
      <c r="A23" s="156" t="s">
        <v>518</v>
      </c>
    </row>
    <row r="24" spans="1:7" s="371" customFormat="1" ht="28.5" customHeight="1" thickBot="1" x14ac:dyDescent="0.25">
      <c r="A24" s="34"/>
      <c r="B24" s="438" t="s">
        <v>13</v>
      </c>
      <c r="C24" s="438"/>
      <c r="D24" s="438" t="s">
        <v>14</v>
      </c>
      <c r="E24" s="439"/>
      <c r="G24" s="371" t="s">
        <v>283</v>
      </c>
    </row>
    <row r="25" spans="1:7" ht="13.5" thickBot="1" x14ac:dyDescent="0.25">
      <c r="A25" s="174"/>
      <c r="B25" s="42" t="s">
        <v>56</v>
      </c>
      <c r="C25" s="42" t="s">
        <v>57</v>
      </c>
      <c r="D25" s="42" t="s">
        <v>56</v>
      </c>
      <c r="E25" s="42" t="s">
        <v>57</v>
      </c>
    </row>
    <row r="26" spans="1:7" ht="13.5" thickBot="1" x14ac:dyDescent="0.25">
      <c r="A26" s="9" t="s">
        <v>15</v>
      </c>
      <c r="B26" s="10">
        <v>40</v>
      </c>
      <c r="C26" s="10">
        <v>20.7</v>
      </c>
      <c r="D26" s="10">
        <v>28</v>
      </c>
      <c r="E26" s="10">
        <v>14</v>
      </c>
    </row>
    <row r="27" spans="1:7" ht="13.5" thickBot="1" x14ac:dyDescent="0.25">
      <c r="A27" s="4" t="s">
        <v>16</v>
      </c>
      <c r="B27" s="12">
        <v>13.7</v>
      </c>
      <c r="C27" s="12">
        <v>22.8</v>
      </c>
      <c r="D27" s="12">
        <v>21</v>
      </c>
      <c r="E27" s="12">
        <v>19</v>
      </c>
    </row>
    <row r="28" spans="1:7" ht="13.5" thickBot="1" x14ac:dyDescent="0.25">
      <c r="A28" s="9" t="s">
        <v>17</v>
      </c>
      <c r="B28" s="10">
        <v>30.9</v>
      </c>
      <c r="C28" s="10">
        <v>32.1</v>
      </c>
      <c r="D28" s="10">
        <v>30</v>
      </c>
      <c r="E28" s="10">
        <v>34</v>
      </c>
    </row>
    <row r="29" spans="1:7" ht="13.5" thickBot="1" x14ac:dyDescent="0.25">
      <c r="A29" s="4" t="s">
        <v>18</v>
      </c>
      <c r="B29" s="12">
        <v>15.3</v>
      </c>
      <c r="C29" s="12">
        <v>24.4</v>
      </c>
      <c r="D29" s="12">
        <v>22</v>
      </c>
      <c r="E29" s="12">
        <v>33</v>
      </c>
    </row>
    <row r="30" spans="1:7" ht="13.5" thickBot="1" x14ac:dyDescent="0.25">
      <c r="A30" s="9" t="s">
        <v>19</v>
      </c>
      <c r="B30" s="10">
        <v>14</v>
      </c>
      <c r="C30" s="10">
        <v>17</v>
      </c>
      <c r="D30" s="10">
        <v>9.6</v>
      </c>
      <c r="E30" s="10">
        <v>13.2</v>
      </c>
    </row>
    <row r="31" spans="1:7" x14ac:dyDescent="0.2">
      <c r="A31" s="11" t="s">
        <v>20</v>
      </c>
    </row>
    <row r="32" spans="1:7" x14ac:dyDescent="0.2">
      <c r="A32" s="11"/>
    </row>
    <row r="33" spans="1:6" ht="13.5" thickBot="1" x14ac:dyDescent="0.25">
      <c r="A33" s="268" t="s">
        <v>612</v>
      </c>
    </row>
    <row r="34" spans="1:6" s="299" customFormat="1" ht="13.5" thickBot="1" x14ac:dyDescent="0.25">
      <c r="A34" s="291"/>
      <c r="B34" s="259" t="s">
        <v>56</v>
      </c>
      <c r="C34" s="259" t="s">
        <v>57</v>
      </c>
      <c r="D34" s="259" t="s">
        <v>25</v>
      </c>
      <c r="E34" s="92"/>
    </row>
    <row r="35" spans="1:6" ht="13.5" thickBot="1" x14ac:dyDescent="0.25">
      <c r="A35" s="25" t="s">
        <v>15</v>
      </c>
      <c r="B35" s="372">
        <v>16</v>
      </c>
      <c r="C35" s="372">
        <v>9</v>
      </c>
      <c r="D35" s="372">
        <v>6</v>
      </c>
    </row>
    <row r="36" spans="1:6" ht="13.5" thickBot="1" x14ac:dyDescent="0.25">
      <c r="A36" s="26" t="s">
        <v>16</v>
      </c>
      <c r="B36" s="373">
        <v>6</v>
      </c>
      <c r="C36" s="373">
        <v>11</v>
      </c>
      <c r="D36" s="373">
        <v>27</v>
      </c>
    </row>
    <row r="37" spans="1:6" ht="13.5" thickBot="1" x14ac:dyDescent="0.25">
      <c r="A37" s="25" t="s">
        <v>17</v>
      </c>
      <c r="B37" s="372">
        <v>21</v>
      </c>
      <c r="C37" s="372">
        <v>35</v>
      </c>
      <c r="D37" s="372">
        <v>36</v>
      </c>
    </row>
    <row r="38" spans="1:6" ht="13.5" thickBot="1" x14ac:dyDescent="0.25">
      <c r="A38" s="26" t="s">
        <v>18</v>
      </c>
      <c r="B38" s="373">
        <v>17</v>
      </c>
      <c r="C38" s="373">
        <v>33</v>
      </c>
      <c r="D38" s="373">
        <v>37</v>
      </c>
    </row>
    <row r="39" spans="1:6" ht="13.5" thickBot="1" x14ac:dyDescent="0.25">
      <c r="A39" s="374" t="s">
        <v>19</v>
      </c>
      <c r="B39" s="375">
        <v>14.1</v>
      </c>
      <c r="C39" s="375">
        <v>16.7</v>
      </c>
      <c r="D39" s="375">
        <v>21.5</v>
      </c>
    </row>
    <row r="40" spans="1:6" x14ac:dyDescent="0.2">
      <c r="A40" s="89" t="s">
        <v>21</v>
      </c>
    </row>
    <row r="42" spans="1:6" ht="13.5" thickBot="1" x14ac:dyDescent="0.25">
      <c r="A42" s="155" t="s">
        <v>400</v>
      </c>
    </row>
    <row r="43" spans="1:6" ht="26.25" thickBot="1" x14ac:dyDescent="0.25">
      <c r="A43" s="264"/>
      <c r="B43" s="87" t="s">
        <v>389</v>
      </c>
      <c r="C43" s="87" t="s">
        <v>390</v>
      </c>
      <c r="D43" s="87" t="s">
        <v>391</v>
      </c>
      <c r="E43" s="87" t="s">
        <v>392</v>
      </c>
      <c r="F43" s="87" t="s">
        <v>393</v>
      </c>
    </row>
    <row r="44" spans="1:6" ht="13.5" thickBot="1" x14ac:dyDescent="0.25">
      <c r="A44" s="84" t="s">
        <v>395</v>
      </c>
      <c r="B44" s="85">
        <v>26.2</v>
      </c>
      <c r="C44" s="85">
        <v>22.7</v>
      </c>
      <c r="D44" s="85">
        <v>25.4</v>
      </c>
      <c r="E44" s="85">
        <v>22.3</v>
      </c>
      <c r="F44" s="85">
        <v>16</v>
      </c>
    </row>
    <row r="45" spans="1:6" ht="13.5" thickBot="1" x14ac:dyDescent="0.25">
      <c r="A45" s="82" t="s">
        <v>396</v>
      </c>
      <c r="B45" s="83">
        <v>15.4</v>
      </c>
      <c r="C45" s="83">
        <v>7.3</v>
      </c>
      <c r="D45" s="83">
        <v>6.4</v>
      </c>
      <c r="E45" s="83">
        <v>7.8</v>
      </c>
      <c r="F45" s="83">
        <v>6.1</v>
      </c>
    </row>
    <row r="46" spans="1:6" ht="13.5" thickBot="1" x14ac:dyDescent="0.25">
      <c r="A46" s="84" t="s">
        <v>397</v>
      </c>
      <c r="B46" s="85">
        <v>16.5</v>
      </c>
      <c r="C46" s="85">
        <v>15.9</v>
      </c>
      <c r="D46" s="85">
        <v>17.3</v>
      </c>
      <c r="E46" s="85">
        <v>15.3</v>
      </c>
      <c r="F46" s="85">
        <v>9.1</v>
      </c>
    </row>
    <row r="47" spans="1:6" ht="13.5" thickBot="1" x14ac:dyDescent="0.25">
      <c r="A47" s="82" t="s">
        <v>398</v>
      </c>
      <c r="B47" s="83">
        <v>17.600000000000001</v>
      </c>
      <c r="C47" s="83">
        <v>10.1</v>
      </c>
      <c r="D47" s="83">
        <v>9.3000000000000007</v>
      </c>
      <c r="E47" s="83">
        <v>12.4</v>
      </c>
      <c r="F47" s="83">
        <v>11.1</v>
      </c>
    </row>
    <row r="48" spans="1:6" x14ac:dyDescent="0.2">
      <c r="A48" s="89" t="s">
        <v>399</v>
      </c>
    </row>
    <row r="50" spans="1:3" x14ac:dyDescent="0.2">
      <c r="A50" s="155" t="s">
        <v>634</v>
      </c>
    </row>
    <row r="51" spans="1:3" x14ac:dyDescent="0.2">
      <c r="A51" s="376" t="s">
        <v>286</v>
      </c>
      <c r="B51" s="170" t="s">
        <v>56</v>
      </c>
      <c r="C51" s="170" t="s">
        <v>57</v>
      </c>
    </row>
    <row r="52" spans="1:3" x14ac:dyDescent="0.2">
      <c r="A52" s="377">
        <v>1980</v>
      </c>
      <c r="B52" s="170">
        <v>7</v>
      </c>
      <c r="C52" s="170">
        <v>8.5</v>
      </c>
    </row>
    <row r="53" spans="1:3" x14ac:dyDescent="0.2">
      <c r="A53" s="377">
        <v>1981</v>
      </c>
      <c r="B53" s="170">
        <v>6</v>
      </c>
      <c r="C53" s="170">
        <v>7.3</v>
      </c>
    </row>
    <row r="54" spans="1:3" x14ac:dyDescent="0.2">
      <c r="A54" s="377">
        <v>1982</v>
      </c>
      <c r="B54" s="170">
        <v>6</v>
      </c>
      <c r="C54" s="170">
        <v>7</v>
      </c>
    </row>
    <row r="55" spans="1:3" x14ac:dyDescent="0.2">
      <c r="A55" s="377">
        <v>1983</v>
      </c>
      <c r="B55" s="170">
        <v>11</v>
      </c>
      <c r="C55" s="170">
        <v>7</v>
      </c>
    </row>
    <row r="56" spans="1:3" x14ac:dyDescent="0.2">
      <c r="A56" s="377">
        <v>1984</v>
      </c>
      <c r="B56" s="170">
        <v>9</v>
      </c>
      <c r="C56" s="170">
        <v>7</v>
      </c>
    </row>
    <row r="57" spans="1:3" x14ac:dyDescent="0.2">
      <c r="A57" s="377">
        <v>1985</v>
      </c>
      <c r="B57" s="170">
        <v>11</v>
      </c>
      <c r="C57" s="170">
        <v>7</v>
      </c>
    </row>
    <row r="58" spans="1:3" x14ac:dyDescent="0.2">
      <c r="A58" s="377">
        <v>1986</v>
      </c>
      <c r="B58" s="170">
        <v>16</v>
      </c>
      <c r="C58" s="170">
        <v>10</v>
      </c>
    </row>
    <row r="59" spans="1:3" x14ac:dyDescent="0.2">
      <c r="A59" s="377">
        <v>1987</v>
      </c>
      <c r="B59" s="170">
        <v>16</v>
      </c>
      <c r="C59" s="170">
        <v>12</v>
      </c>
    </row>
    <row r="60" spans="1:3" x14ac:dyDescent="0.2">
      <c r="A60" s="377">
        <v>1988</v>
      </c>
      <c r="B60" s="170">
        <v>21</v>
      </c>
      <c r="C60" s="170">
        <v>17</v>
      </c>
    </row>
    <row r="61" spans="1:3" x14ac:dyDescent="0.2">
      <c r="A61" s="377">
        <v>1989</v>
      </c>
      <c r="B61" s="170">
        <v>20</v>
      </c>
      <c r="C61" s="170">
        <v>15</v>
      </c>
    </row>
    <row r="62" spans="1:3" x14ac:dyDescent="0.2">
      <c r="A62" s="377">
        <v>1990</v>
      </c>
      <c r="B62" s="170">
        <v>20</v>
      </c>
      <c r="C62" s="170">
        <v>14</v>
      </c>
    </row>
    <row r="63" spans="1:3" x14ac:dyDescent="0.2">
      <c r="A63" s="377">
        <v>1991</v>
      </c>
      <c r="B63" s="170">
        <v>14</v>
      </c>
      <c r="C63" s="170">
        <v>12</v>
      </c>
    </row>
    <row r="64" spans="1:3" x14ac:dyDescent="0.2">
      <c r="A64" s="377">
        <v>1992</v>
      </c>
      <c r="B64" s="170">
        <v>11</v>
      </c>
      <c r="C64" s="170">
        <v>13</v>
      </c>
    </row>
    <row r="65" spans="1:3" x14ac:dyDescent="0.2">
      <c r="A65" s="377">
        <v>1993</v>
      </c>
      <c r="B65" s="170">
        <v>16</v>
      </c>
      <c r="C65" s="170">
        <v>13</v>
      </c>
    </row>
    <row r="66" spans="1:3" x14ac:dyDescent="0.2">
      <c r="A66" s="377">
        <v>1994</v>
      </c>
      <c r="B66" s="170">
        <v>14</v>
      </c>
      <c r="C66" s="170">
        <v>7</v>
      </c>
    </row>
    <row r="67" spans="1:3" x14ac:dyDescent="0.2">
      <c r="A67" s="377">
        <v>1995</v>
      </c>
      <c r="B67" s="170">
        <v>5</v>
      </c>
      <c r="C67" s="170">
        <v>8</v>
      </c>
    </row>
    <row r="68" spans="1:3" x14ac:dyDescent="0.2">
      <c r="A68" s="377">
        <v>1996</v>
      </c>
      <c r="B68" s="170">
        <v>15</v>
      </c>
      <c r="C68" s="170">
        <v>12</v>
      </c>
    </row>
    <row r="69" spans="1:3" x14ac:dyDescent="0.2">
      <c r="A69" s="377">
        <v>1997</v>
      </c>
      <c r="B69" s="170">
        <v>15</v>
      </c>
      <c r="C69" s="170">
        <v>10</v>
      </c>
    </row>
    <row r="70" spans="1:3" x14ac:dyDescent="0.2">
      <c r="A70" s="377">
        <v>1998</v>
      </c>
      <c r="B70" s="170">
        <v>17</v>
      </c>
      <c r="C70" s="170">
        <v>10</v>
      </c>
    </row>
    <row r="71" spans="1:3" x14ac:dyDescent="0.2">
      <c r="A71" s="377">
        <v>1999</v>
      </c>
      <c r="B71" s="170">
        <v>28</v>
      </c>
      <c r="C71" s="170">
        <v>13</v>
      </c>
    </row>
    <row r="72" spans="1:3" x14ac:dyDescent="0.2">
      <c r="A72" s="377">
        <v>2000</v>
      </c>
      <c r="B72" s="170">
        <v>29</v>
      </c>
      <c r="C72" s="170">
        <v>13</v>
      </c>
    </row>
    <row r="73" spans="1:3" x14ac:dyDescent="0.2">
      <c r="A73" s="377">
        <v>2001</v>
      </c>
      <c r="B73" s="170">
        <v>18</v>
      </c>
      <c r="C73" s="170">
        <v>9</v>
      </c>
    </row>
    <row r="74" spans="1:3" x14ac:dyDescent="0.2">
      <c r="A74" s="377">
        <v>2002</v>
      </c>
      <c r="B74" s="170">
        <v>20</v>
      </c>
      <c r="C74" s="170">
        <v>10</v>
      </c>
    </row>
    <row r="75" spans="1:3" x14ac:dyDescent="0.2">
      <c r="A75" s="377">
        <v>2003</v>
      </c>
      <c r="B75" s="170">
        <v>24</v>
      </c>
      <c r="C75" s="170">
        <v>10</v>
      </c>
    </row>
    <row r="76" spans="1:3" x14ac:dyDescent="0.2">
      <c r="A76" s="377">
        <v>2004</v>
      </c>
      <c r="B76" s="170">
        <v>20</v>
      </c>
      <c r="C76" s="170">
        <v>9</v>
      </c>
    </row>
    <row r="77" spans="1:3" x14ac:dyDescent="0.2">
      <c r="A77" s="377">
        <v>2005</v>
      </c>
      <c r="B77" s="170">
        <v>22</v>
      </c>
      <c r="C77" s="170">
        <v>12</v>
      </c>
    </row>
    <row r="78" spans="1:3" x14ac:dyDescent="0.2">
      <c r="A78" s="377">
        <v>2006</v>
      </c>
      <c r="B78" s="170">
        <v>35</v>
      </c>
      <c r="C78" s="170">
        <v>12</v>
      </c>
    </row>
    <row r="79" spans="1:3" x14ac:dyDescent="0.2">
      <c r="A79" s="377">
        <v>2007</v>
      </c>
      <c r="B79" s="170">
        <v>34</v>
      </c>
      <c r="C79" s="170">
        <v>13</v>
      </c>
    </row>
    <row r="80" spans="1:3" x14ac:dyDescent="0.2">
      <c r="A80" s="377">
        <v>2008</v>
      </c>
      <c r="B80" s="170">
        <v>8</v>
      </c>
      <c r="C80" s="170">
        <v>10</v>
      </c>
    </row>
    <row r="81" spans="1:3" x14ac:dyDescent="0.2">
      <c r="A81" s="377">
        <v>2009</v>
      </c>
      <c r="B81" s="170">
        <v>9</v>
      </c>
      <c r="C81" s="170">
        <v>9</v>
      </c>
    </row>
    <row r="82" spans="1:3" x14ac:dyDescent="0.2">
      <c r="A82" s="377">
        <v>2010</v>
      </c>
      <c r="B82" s="170">
        <v>14</v>
      </c>
      <c r="C82" s="170">
        <v>8</v>
      </c>
    </row>
    <row r="83" spans="1:3" x14ac:dyDescent="0.2">
      <c r="A83" s="377">
        <v>2011</v>
      </c>
      <c r="B83" s="170">
        <v>11</v>
      </c>
      <c r="C83" s="170">
        <v>8</v>
      </c>
    </row>
    <row r="84" spans="1:3" x14ac:dyDescent="0.2">
      <c r="A84" s="377">
        <v>2012</v>
      </c>
      <c r="B84" s="170">
        <v>13</v>
      </c>
      <c r="C84" s="170">
        <v>8</v>
      </c>
    </row>
    <row r="85" spans="1:3" x14ac:dyDescent="0.2">
      <c r="A85" s="377">
        <v>2013</v>
      </c>
      <c r="B85" s="170">
        <v>7</v>
      </c>
      <c r="C85" s="170">
        <v>8</v>
      </c>
    </row>
    <row r="86" spans="1:3" x14ac:dyDescent="0.2">
      <c r="A86" s="377">
        <v>2014</v>
      </c>
      <c r="B86" s="170">
        <v>4</v>
      </c>
      <c r="C86" s="170">
        <v>9</v>
      </c>
    </row>
    <row r="87" spans="1:3" x14ac:dyDescent="0.2">
      <c r="A87" s="378" t="s">
        <v>21</v>
      </c>
      <c r="B87" s="170"/>
      <c r="C87" s="170"/>
    </row>
  </sheetData>
  <mergeCells count="2">
    <mergeCell ref="B24:C24"/>
    <mergeCell ref="D24:E24"/>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9"/>
  <sheetViews>
    <sheetView topLeftCell="A106" zoomScaleNormal="100" zoomScalePageLayoutView="150" workbookViewId="0">
      <selection activeCell="K103" sqref="K103"/>
    </sheetView>
  </sheetViews>
  <sheetFormatPr defaultColWidth="8.85546875" defaultRowHeight="12.75" x14ac:dyDescent="0.2"/>
  <cols>
    <col min="1" max="1" width="22.42578125" style="94" customWidth="1"/>
    <col min="2" max="21" width="8.85546875" style="94"/>
    <col min="22" max="22" width="12.28515625" style="94" customWidth="1"/>
    <col min="23" max="16384" width="8.85546875" style="94"/>
  </cols>
  <sheetData>
    <row r="1" spans="1:21" s="155" customFormat="1" ht="18" x14ac:dyDescent="0.25">
      <c r="A1" s="30" t="s">
        <v>280</v>
      </c>
    </row>
    <row r="3" spans="1:21" ht="13.5" thickBot="1" x14ac:dyDescent="0.25">
      <c r="A3" s="3" t="s">
        <v>570</v>
      </c>
    </row>
    <row r="4" spans="1:21" ht="13.5" thickBot="1" x14ac:dyDescent="0.25">
      <c r="A4" s="133"/>
      <c r="B4" s="440" t="s">
        <v>22</v>
      </c>
      <c r="C4" s="440"/>
      <c r="D4" s="440"/>
      <c r="E4" s="440"/>
      <c r="F4" s="440" t="s">
        <v>23</v>
      </c>
      <c r="G4" s="440"/>
      <c r="H4" s="440"/>
      <c r="I4" s="440"/>
      <c r="J4" s="440" t="s">
        <v>17</v>
      </c>
      <c r="K4" s="440"/>
      <c r="L4" s="440"/>
      <c r="M4" s="440"/>
      <c r="N4" s="440" t="s">
        <v>18</v>
      </c>
      <c r="O4" s="440"/>
      <c r="P4" s="440"/>
      <c r="Q4" s="440"/>
      <c r="R4" s="440" t="s">
        <v>24</v>
      </c>
      <c r="S4" s="440"/>
      <c r="T4" s="440"/>
      <c r="U4" s="441"/>
    </row>
    <row r="5" spans="1:21" ht="26.25" thickBot="1" x14ac:dyDescent="0.25">
      <c r="A5" s="124"/>
      <c r="B5" s="15" t="s">
        <v>56</v>
      </c>
      <c r="C5" s="15" t="s">
        <v>57</v>
      </c>
      <c r="D5" s="15" t="s">
        <v>25</v>
      </c>
      <c r="E5" s="15" t="s">
        <v>26</v>
      </c>
      <c r="F5" s="15" t="s">
        <v>56</v>
      </c>
      <c r="G5" s="15" t="s">
        <v>57</v>
      </c>
      <c r="H5" s="15" t="s">
        <v>25</v>
      </c>
      <c r="I5" s="15" t="s">
        <v>26</v>
      </c>
      <c r="J5" s="15" t="s">
        <v>56</v>
      </c>
      <c r="K5" s="15" t="s">
        <v>57</v>
      </c>
      <c r="L5" s="15" t="s">
        <v>25</v>
      </c>
      <c r="M5" s="15" t="s">
        <v>26</v>
      </c>
      <c r="N5" s="15" t="s">
        <v>56</v>
      </c>
      <c r="O5" s="15" t="s">
        <v>57</v>
      </c>
      <c r="P5" s="15" t="s">
        <v>25</v>
      </c>
      <c r="Q5" s="15" t="s">
        <v>26</v>
      </c>
      <c r="R5" s="15" t="s">
        <v>56</v>
      </c>
      <c r="S5" s="15" t="s">
        <v>57</v>
      </c>
      <c r="T5" s="15" t="s">
        <v>25</v>
      </c>
      <c r="U5" s="15" t="s">
        <v>26</v>
      </c>
    </row>
    <row r="6" spans="1:21" ht="13.5" thickBot="1" x14ac:dyDescent="0.25">
      <c r="A6" s="122" t="s">
        <v>27</v>
      </c>
      <c r="B6" s="7">
        <v>42.2</v>
      </c>
      <c r="C6" s="7">
        <v>48.3</v>
      </c>
      <c r="D6" s="7">
        <v>62.5</v>
      </c>
      <c r="E6" s="7">
        <v>54.7</v>
      </c>
      <c r="F6" s="7">
        <v>54.5</v>
      </c>
      <c r="G6" s="7">
        <v>57.1</v>
      </c>
      <c r="H6" s="7">
        <v>64.599999999999994</v>
      </c>
      <c r="I6" s="7">
        <v>58.2</v>
      </c>
      <c r="J6" s="7">
        <v>37.799999999999997</v>
      </c>
      <c r="K6" s="7">
        <v>40.200000000000003</v>
      </c>
      <c r="L6" s="7">
        <v>43.1</v>
      </c>
      <c r="M6" s="7">
        <v>40.299999999999997</v>
      </c>
      <c r="N6" s="7">
        <v>46.1</v>
      </c>
      <c r="O6" s="7">
        <v>45.4</v>
      </c>
      <c r="P6" s="7">
        <v>48.3</v>
      </c>
      <c r="Q6" s="7">
        <v>50.7</v>
      </c>
      <c r="R6" s="7">
        <v>43.1</v>
      </c>
      <c r="S6" s="7">
        <v>47</v>
      </c>
      <c r="T6" s="7">
        <v>55.1</v>
      </c>
      <c r="U6" s="7">
        <v>52.4</v>
      </c>
    </row>
    <row r="7" spans="1:21" ht="13.5" thickBot="1" x14ac:dyDescent="0.25">
      <c r="A7" s="124" t="s">
        <v>28</v>
      </c>
      <c r="B7" s="5">
        <v>57.8</v>
      </c>
      <c r="C7" s="5">
        <v>51.7</v>
      </c>
      <c r="D7" s="5">
        <v>37.5</v>
      </c>
      <c r="E7" s="5">
        <v>45.3</v>
      </c>
      <c r="F7" s="5">
        <v>45.5</v>
      </c>
      <c r="G7" s="5">
        <v>42.9</v>
      </c>
      <c r="H7" s="5">
        <v>35.4</v>
      </c>
      <c r="I7" s="5">
        <v>41.8</v>
      </c>
      <c r="J7" s="5">
        <v>62.2</v>
      </c>
      <c r="K7" s="5">
        <v>59.8</v>
      </c>
      <c r="L7" s="5">
        <v>56.9</v>
      </c>
      <c r="M7" s="5">
        <v>59.7</v>
      </c>
      <c r="N7" s="5">
        <v>53.9</v>
      </c>
      <c r="O7" s="5">
        <v>54.6</v>
      </c>
      <c r="P7" s="5">
        <v>51.7</v>
      </c>
      <c r="Q7" s="5">
        <v>49.3</v>
      </c>
      <c r="R7" s="5">
        <v>56.9</v>
      </c>
      <c r="S7" s="5">
        <v>53</v>
      </c>
      <c r="T7" s="5">
        <v>44.9</v>
      </c>
      <c r="U7" s="5">
        <v>47.6</v>
      </c>
    </row>
    <row r="8" spans="1:21" x14ac:dyDescent="0.2">
      <c r="A8" s="11" t="s">
        <v>21</v>
      </c>
    </row>
    <row r="9" spans="1:21" x14ac:dyDescent="0.2">
      <c r="A9" s="2"/>
    </row>
    <row r="10" spans="1:21" ht="13.5" thickBot="1" x14ac:dyDescent="0.25">
      <c r="A10" s="3" t="s">
        <v>572</v>
      </c>
    </row>
    <row r="11" spans="1:21" ht="13.5" thickBot="1" x14ac:dyDescent="0.25">
      <c r="A11" s="133"/>
      <c r="B11" s="440" t="s">
        <v>22</v>
      </c>
      <c r="C11" s="440"/>
      <c r="D11" s="440"/>
      <c r="E11" s="440"/>
      <c r="F11" s="440" t="s">
        <v>23</v>
      </c>
      <c r="G11" s="440"/>
      <c r="H11" s="440"/>
      <c r="I11" s="440"/>
      <c r="J11" s="440" t="s">
        <v>17</v>
      </c>
      <c r="K11" s="440"/>
      <c r="L11" s="440"/>
      <c r="M11" s="440"/>
      <c r="N11" s="440" t="s">
        <v>18</v>
      </c>
      <c r="O11" s="440"/>
      <c r="P11" s="440"/>
      <c r="Q11" s="440"/>
      <c r="R11" s="440" t="s">
        <v>19</v>
      </c>
      <c r="S11" s="440"/>
      <c r="T11" s="440"/>
      <c r="U11" s="441"/>
    </row>
    <row r="12" spans="1:21" ht="26.25" thickBot="1" x14ac:dyDescent="0.25">
      <c r="A12" s="124"/>
      <c r="B12" s="15" t="s">
        <v>56</v>
      </c>
      <c r="C12" s="15" t="s">
        <v>57</v>
      </c>
      <c r="D12" s="15" t="s">
        <v>25</v>
      </c>
      <c r="E12" s="15" t="s">
        <v>26</v>
      </c>
      <c r="F12" s="15" t="s">
        <v>56</v>
      </c>
      <c r="G12" s="15" t="s">
        <v>57</v>
      </c>
      <c r="H12" s="15" t="s">
        <v>25</v>
      </c>
      <c r="I12" s="15" t="s">
        <v>26</v>
      </c>
      <c r="J12" s="15" t="s">
        <v>56</v>
      </c>
      <c r="K12" s="15" t="s">
        <v>57</v>
      </c>
      <c r="L12" s="15" t="s">
        <v>25</v>
      </c>
      <c r="M12" s="15" t="s">
        <v>26</v>
      </c>
      <c r="N12" s="15" t="s">
        <v>56</v>
      </c>
      <c r="O12" s="15" t="s">
        <v>57</v>
      </c>
      <c r="P12" s="15" t="s">
        <v>25</v>
      </c>
      <c r="Q12" s="15" t="s">
        <v>26</v>
      </c>
      <c r="R12" s="15" t="s">
        <v>56</v>
      </c>
      <c r="S12" s="15" t="s">
        <v>57</v>
      </c>
      <c r="T12" s="15" t="s">
        <v>25</v>
      </c>
      <c r="U12" s="15" t="s">
        <v>26</v>
      </c>
    </row>
    <row r="13" spans="1:21" ht="13.5" thickBot="1" x14ac:dyDescent="0.25">
      <c r="A13" s="9" t="s">
        <v>29</v>
      </c>
      <c r="B13" s="10">
        <v>1.4</v>
      </c>
      <c r="C13" s="10">
        <v>2.1</v>
      </c>
      <c r="D13" s="10">
        <v>4</v>
      </c>
      <c r="E13" s="10">
        <v>1.1000000000000001</v>
      </c>
      <c r="F13" s="10">
        <v>8.8000000000000007</v>
      </c>
      <c r="G13" s="10">
        <v>9.3000000000000007</v>
      </c>
      <c r="H13" s="10">
        <v>16</v>
      </c>
      <c r="I13" s="10">
        <v>13.6</v>
      </c>
      <c r="J13" s="10">
        <v>25.3</v>
      </c>
      <c r="K13" s="10">
        <v>18.7</v>
      </c>
      <c r="L13" s="10">
        <v>32.6</v>
      </c>
      <c r="M13" s="10">
        <v>16.2</v>
      </c>
      <c r="N13" s="10">
        <v>44.2</v>
      </c>
      <c r="O13" s="10">
        <v>44.7</v>
      </c>
      <c r="P13" s="10">
        <v>48.7</v>
      </c>
      <c r="Q13" s="10">
        <v>41.1</v>
      </c>
      <c r="R13" s="10">
        <v>16.3</v>
      </c>
      <c r="S13" s="10">
        <v>19.5</v>
      </c>
      <c r="T13" s="10">
        <v>26.6</v>
      </c>
      <c r="U13" s="10">
        <v>13.2</v>
      </c>
    </row>
    <row r="14" spans="1:21" ht="13.5" thickBot="1" x14ac:dyDescent="0.25">
      <c r="A14" s="4" t="s">
        <v>30</v>
      </c>
      <c r="B14" s="12">
        <v>9.9</v>
      </c>
      <c r="C14" s="12">
        <v>13.1</v>
      </c>
      <c r="D14" s="12">
        <v>31.2</v>
      </c>
      <c r="E14" s="12">
        <v>11.6</v>
      </c>
      <c r="F14" s="12">
        <v>60</v>
      </c>
      <c r="G14" s="12">
        <v>65.900000000000006</v>
      </c>
      <c r="H14" s="12">
        <v>74.8</v>
      </c>
      <c r="I14" s="12">
        <v>63.1</v>
      </c>
      <c r="J14" s="12">
        <v>38.9</v>
      </c>
      <c r="K14" s="12">
        <v>41.4</v>
      </c>
      <c r="L14" s="12">
        <v>47.1</v>
      </c>
      <c r="M14" s="12">
        <v>34.4</v>
      </c>
      <c r="N14" s="12">
        <v>33.9</v>
      </c>
      <c r="O14" s="12">
        <v>34.299999999999997</v>
      </c>
      <c r="P14" s="12">
        <v>39</v>
      </c>
      <c r="Q14" s="12">
        <v>38</v>
      </c>
      <c r="R14" s="12">
        <v>29.3</v>
      </c>
      <c r="S14" s="12">
        <v>39.4</v>
      </c>
      <c r="T14" s="12">
        <v>54.9</v>
      </c>
      <c r="U14" s="12">
        <v>35.9</v>
      </c>
    </row>
    <row r="15" spans="1:21" ht="13.5" thickBot="1" x14ac:dyDescent="0.25">
      <c r="A15" s="9" t="s">
        <v>31</v>
      </c>
      <c r="B15" s="10">
        <v>88.7</v>
      </c>
      <c r="C15" s="10">
        <v>84.8</v>
      </c>
      <c r="D15" s="10">
        <v>64.8</v>
      </c>
      <c r="E15" s="10">
        <v>87.3</v>
      </c>
      <c r="F15" s="10">
        <v>31.3</v>
      </c>
      <c r="G15" s="10">
        <v>24.8</v>
      </c>
      <c r="H15" s="10">
        <v>9.1999999999999993</v>
      </c>
      <c r="I15" s="10">
        <v>23.3</v>
      </c>
      <c r="J15" s="10">
        <v>35.799999999999997</v>
      </c>
      <c r="K15" s="10">
        <v>39.9</v>
      </c>
      <c r="L15" s="10">
        <v>20.3</v>
      </c>
      <c r="M15" s="10">
        <v>49.4</v>
      </c>
      <c r="N15" s="10">
        <v>21.9</v>
      </c>
      <c r="O15" s="10">
        <v>21</v>
      </c>
      <c r="P15" s="10">
        <v>12.4</v>
      </c>
      <c r="Q15" s="10">
        <v>20.8</v>
      </c>
      <c r="R15" s="10">
        <v>54.3</v>
      </c>
      <c r="S15" s="10">
        <v>41.2</v>
      </c>
      <c r="T15" s="10">
        <v>18.5</v>
      </c>
      <c r="U15" s="10">
        <v>50.9</v>
      </c>
    </row>
    <row r="16" spans="1:21" x14ac:dyDescent="0.2">
      <c r="A16" s="11" t="s">
        <v>21</v>
      </c>
    </row>
    <row r="17" spans="1:21" x14ac:dyDescent="0.2">
      <c r="A17" s="2"/>
    </row>
    <row r="18" spans="1:21" ht="19.5" customHeight="1" thickBot="1" x14ac:dyDescent="0.25">
      <c r="A18" s="3" t="s">
        <v>573</v>
      </c>
    </row>
    <row r="19" spans="1:21" ht="19.5" customHeight="1" thickBot="1" x14ac:dyDescent="0.25">
      <c r="A19" s="158"/>
      <c r="B19" s="440" t="s">
        <v>22</v>
      </c>
      <c r="C19" s="440"/>
      <c r="D19" s="440"/>
      <c r="E19" s="440"/>
      <c r="F19" s="440" t="s">
        <v>23</v>
      </c>
      <c r="G19" s="440"/>
      <c r="H19" s="440"/>
      <c r="I19" s="440"/>
      <c r="J19" s="440" t="s">
        <v>17</v>
      </c>
      <c r="K19" s="440"/>
      <c r="L19" s="440"/>
      <c r="M19" s="440"/>
      <c r="N19" s="440" t="s">
        <v>18</v>
      </c>
      <c r="O19" s="440"/>
      <c r="P19" s="440"/>
      <c r="Q19" s="440"/>
      <c r="R19" s="440" t="s">
        <v>19</v>
      </c>
      <c r="S19" s="440"/>
      <c r="T19" s="440"/>
      <c r="U19" s="441"/>
    </row>
    <row r="20" spans="1:21" s="159" customFormat="1" ht="26.25" thickBot="1" x14ac:dyDescent="0.25">
      <c r="A20" s="124"/>
      <c r="B20" s="15" t="s">
        <v>56</v>
      </c>
      <c r="C20" s="15" t="s">
        <v>57</v>
      </c>
      <c r="D20" s="15" t="s">
        <v>25</v>
      </c>
      <c r="E20" s="15" t="s">
        <v>26</v>
      </c>
      <c r="F20" s="15" t="s">
        <v>56</v>
      </c>
      <c r="G20" s="15" t="s">
        <v>57</v>
      </c>
      <c r="H20" s="15" t="s">
        <v>25</v>
      </c>
      <c r="I20" s="15" t="s">
        <v>26</v>
      </c>
      <c r="J20" s="15" t="s">
        <v>56</v>
      </c>
      <c r="K20" s="15" t="s">
        <v>57</v>
      </c>
      <c r="L20" s="15" t="s">
        <v>25</v>
      </c>
      <c r="M20" s="15" t="s">
        <v>26</v>
      </c>
      <c r="N20" s="15" t="s">
        <v>56</v>
      </c>
      <c r="O20" s="15" t="s">
        <v>57</v>
      </c>
      <c r="P20" s="15" t="s">
        <v>25</v>
      </c>
      <c r="Q20" s="15" t="s">
        <v>26</v>
      </c>
      <c r="R20" s="15" t="s">
        <v>56</v>
      </c>
      <c r="S20" s="15" t="s">
        <v>57</v>
      </c>
      <c r="T20" s="15" t="s">
        <v>25</v>
      </c>
      <c r="U20" s="15" t="s">
        <v>26</v>
      </c>
    </row>
    <row r="21" spans="1:21" s="159" customFormat="1" ht="19.5" customHeight="1" thickBot="1" x14ac:dyDescent="0.25">
      <c r="A21" s="122" t="s">
        <v>32</v>
      </c>
      <c r="B21" s="7">
        <v>46.5</v>
      </c>
      <c r="C21" s="7">
        <v>33.4</v>
      </c>
      <c r="D21" s="7">
        <v>9.3000000000000007</v>
      </c>
      <c r="E21" s="7">
        <v>29.4</v>
      </c>
      <c r="F21" s="7">
        <v>5.4</v>
      </c>
      <c r="G21" s="7">
        <v>3.2</v>
      </c>
      <c r="H21" s="7">
        <v>0.8</v>
      </c>
      <c r="I21" s="7">
        <v>2.7</v>
      </c>
      <c r="J21" s="7">
        <v>15.1</v>
      </c>
      <c r="K21" s="7">
        <v>17.899999999999999</v>
      </c>
      <c r="L21" s="7">
        <v>7.6</v>
      </c>
      <c r="M21" s="7">
        <v>24.5</v>
      </c>
      <c r="N21" s="7">
        <v>10.199999999999999</v>
      </c>
      <c r="O21" s="7">
        <v>8.4</v>
      </c>
      <c r="P21" s="7">
        <v>4.8</v>
      </c>
      <c r="Q21" s="7">
        <v>7.6</v>
      </c>
      <c r="R21" s="7">
        <v>25.6</v>
      </c>
      <c r="S21" s="7">
        <v>15.5</v>
      </c>
      <c r="T21" s="7">
        <v>4.4000000000000004</v>
      </c>
      <c r="U21" s="7">
        <v>17.2</v>
      </c>
    </row>
    <row r="22" spans="1:21" s="159" customFormat="1" ht="28.5" customHeight="1" thickBot="1" x14ac:dyDescent="0.25">
      <c r="A22" s="124" t="s">
        <v>33</v>
      </c>
      <c r="B22" s="5">
        <v>11.1</v>
      </c>
      <c r="C22" s="5">
        <v>13.9</v>
      </c>
      <c r="D22" s="5">
        <v>13.5</v>
      </c>
      <c r="E22" s="5">
        <v>6.3</v>
      </c>
      <c r="F22" s="5">
        <v>22.4</v>
      </c>
      <c r="G22" s="5">
        <v>16.600000000000001</v>
      </c>
      <c r="H22" s="5">
        <v>6.3</v>
      </c>
      <c r="I22" s="5">
        <v>12.6</v>
      </c>
      <c r="J22" s="5">
        <v>30.4</v>
      </c>
      <c r="K22" s="5">
        <v>24.4</v>
      </c>
      <c r="L22" s="5">
        <v>16.8</v>
      </c>
      <c r="M22" s="5">
        <v>18.8</v>
      </c>
      <c r="N22" s="5">
        <v>43.7</v>
      </c>
      <c r="O22" s="5">
        <v>35.299999999999997</v>
      </c>
      <c r="P22" s="5">
        <v>22.7</v>
      </c>
      <c r="Q22" s="5">
        <v>29.4</v>
      </c>
      <c r="R22" s="5">
        <v>23.6</v>
      </c>
      <c r="S22" s="5">
        <v>23.1</v>
      </c>
      <c r="T22" s="5">
        <v>13.6</v>
      </c>
      <c r="U22" s="5">
        <v>13.8</v>
      </c>
    </row>
    <row r="23" spans="1:21" s="159" customFormat="1" ht="25.5" customHeight="1" thickBot="1" x14ac:dyDescent="0.25">
      <c r="A23" s="122" t="s">
        <v>34</v>
      </c>
      <c r="B23" s="7">
        <v>4.5</v>
      </c>
      <c r="C23" s="7">
        <v>6.4</v>
      </c>
      <c r="D23" s="7">
        <v>14.6</v>
      </c>
      <c r="E23" s="7">
        <v>7.1</v>
      </c>
      <c r="F23" s="7">
        <v>7.6</v>
      </c>
      <c r="G23" s="7">
        <v>9.3000000000000007</v>
      </c>
      <c r="H23" s="7">
        <v>5.6</v>
      </c>
      <c r="I23" s="7">
        <v>16.600000000000001</v>
      </c>
      <c r="J23" s="7">
        <v>3.9</v>
      </c>
      <c r="K23" s="7">
        <v>4.5999999999999996</v>
      </c>
      <c r="L23" s="7">
        <v>6.3</v>
      </c>
      <c r="M23" s="7">
        <v>4.9000000000000004</v>
      </c>
      <c r="N23" s="7">
        <v>6.6</v>
      </c>
      <c r="O23" s="7">
        <v>9.1999999999999993</v>
      </c>
      <c r="P23" s="7">
        <v>10.4</v>
      </c>
      <c r="Q23" s="7">
        <v>15</v>
      </c>
      <c r="R23" s="7">
        <v>5.0999999999999996</v>
      </c>
      <c r="S23" s="7">
        <v>7.2</v>
      </c>
      <c r="T23" s="7">
        <v>7.9</v>
      </c>
      <c r="U23" s="7">
        <v>10.7</v>
      </c>
    </row>
    <row r="24" spans="1:21" s="159" customFormat="1" ht="19.5" customHeight="1" thickBot="1" x14ac:dyDescent="0.25">
      <c r="A24" s="124" t="s">
        <v>35</v>
      </c>
      <c r="B24" s="5">
        <v>24.2</v>
      </c>
      <c r="C24" s="5">
        <v>27.2</v>
      </c>
      <c r="D24" s="5">
        <v>31.5</v>
      </c>
      <c r="E24" s="5">
        <v>36</v>
      </c>
      <c r="F24" s="5">
        <v>4.7</v>
      </c>
      <c r="G24" s="5">
        <v>3.4</v>
      </c>
      <c r="H24" s="5">
        <v>1.2</v>
      </c>
      <c r="I24" s="5">
        <v>4.8</v>
      </c>
      <c r="J24" s="5">
        <v>3.7</v>
      </c>
      <c r="K24" s="5">
        <v>5.2</v>
      </c>
      <c r="L24" s="5">
        <v>4.7</v>
      </c>
      <c r="M24" s="5">
        <v>7.3</v>
      </c>
      <c r="N24" s="5">
        <v>2</v>
      </c>
      <c r="O24" s="5">
        <v>2.8</v>
      </c>
      <c r="P24" s="5">
        <v>1.7</v>
      </c>
      <c r="Q24" s="5">
        <v>3.9</v>
      </c>
      <c r="R24" s="5">
        <v>11.8</v>
      </c>
      <c r="S24" s="5">
        <v>8.6999999999999993</v>
      </c>
      <c r="T24" s="5">
        <v>5.4</v>
      </c>
      <c r="U24" s="5">
        <v>16.2</v>
      </c>
    </row>
    <row r="25" spans="1:21" s="159" customFormat="1" ht="19.5" customHeight="1" thickBot="1" x14ac:dyDescent="0.25">
      <c r="A25" s="122" t="s">
        <v>36</v>
      </c>
      <c r="B25" s="7">
        <v>2.2000000000000002</v>
      </c>
      <c r="C25" s="7">
        <v>3</v>
      </c>
      <c r="D25" s="7">
        <v>27</v>
      </c>
      <c r="E25" s="7">
        <v>4</v>
      </c>
      <c r="F25" s="7">
        <v>28.7</v>
      </c>
      <c r="G25" s="7">
        <v>36.799999999999997</v>
      </c>
      <c r="H25" s="7">
        <v>78.8</v>
      </c>
      <c r="I25" s="7">
        <v>35.6</v>
      </c>
      <c r="J25" s="7">
        <v>9.1</v>
      </c>
      <c r="K25" s="7">
        <v>11</v>
      </c>
      <c r="L25" s="7">
        <v>40.6</v>
      </c>
      <c r="M25" s="7">
        <v>12.9</v>
      </c>
      <c r="N25" s="7">
        <v>11.5</v>
      </c>
      <c r="O25" s="7">
        <v>14.1</v>
      </c>
      <c r="P25" s="7">
        <v>38.9</v>
      </c>
      <c r="Q25" s="7">
        <v>17.899999999999999</v>
      </c>
      <c r="R25" s="7">
        <v>9.4</v>
      </c>
      <c r="S25" s="7">
        <v>16</v>
      </c>
      <c r="T25" s="7">
        <v>54.3</v>
      </c>
      <c r="U25" s="7">
        <v>17.600000000000001</v>
      </c>
    </row>
    <row r="26" spans="1:21" s="159" customFormat="1" ht="27.75" customHeight="1" thickBot="1" x14ac:dyDescent="0.25">
      <c r="A26" s="124" t="s">
        <v>37</v>
      </c>
      <c r="B26" s="5">
        <v>1.2</v>
      </c>
      <c r="C26" s="5">
        <v>1.3</v>
      </c>
      <c r="D26" s="5">
        <v>3.9</v>
      </c>
      <c r="E26" s="5">
        <v>0.7</v>
      </c>
      <c r="F26" s="5">
        <v>7.6</v>
      </c>
      <c r="G26" s="5">
        <v>8</v>
      </c>
      <c r="H26" s="5">
        <v>7.3</v>
      </c>
      <c r="I26" s="5">
        <v>4.2</v>
      </c>
      <c r="J26" s="5">
        <v>21.7</v>
      </c>
      <c r="K26" s="5">
        <v>15.9</v>
      </c>
      <c r="L26" s="5">
        <v>23.9</v>
      </c>
      <c r="M26" s="5">
        <v>11.8</v>
      </c>
      <c r="N26" s="5">
        <v>14.8</v>
      </c>
      <c r="O26" s="5">
        <v>18.399999999999999</v>
      </c>
      <c r="P26" s="5">
        <v>21.5</v>
      </c>
      <c r="Q26" s="5">
        <v>11.9</v>
      </c>
      <c r="R26" s="5">
        <v>10.5</v>
      </c>
      <c r="S26" s="5">
        <v>11.7</v>
      </c>
      <c r="T26" s="5">
        <v>14.5</v>
      </c>
      <c r="U26" s="5">
        <v>5.5</v>
      </c>
    </row>
    <row r="27" spans="1:21" s="159" customFormat="1" ht="28.5" customHeight="1" thickBot="1" x14ac:dyDescent="0.25">
      <c r="A27" s="122" t="s">
        <v>38</v>
      </c>
      <c r="B27" s="7">
        <v>5.4</v>
      </c>
      <c r="C27" s="7">
        <v>9.1</v>
      </c>
      <c r="D27" s="7" t="s">
        <v>39</v>
      </c>
      <c r="E27" s="7">
        <v>11.6</v>
      </c>
      <c r="F27" s="7">
        <v>17.2</v>
      </c>
      <c r="G27" s="7">
        <v>16.899999999999999</v>
      </c>
      <c r="H27" s="7" t="s">
        <v>39</v>
      </c>
      <c r="I27" s="7">
        <v>19.2</v>
      </c>
      <c r="J27" s="7">
        <v>9.4</v>
      </c>
      <c r="K27" s="7">
        <v>12</v>
      </c>
      <c r="L27" s="7" t="s">
        <v>39</v>
      </c>
      <c r="M27" s="7">
        <v>12</v>
      </c>
      <c r="N27" s="7">
        <v>4.2</v>
      </c>
      <c r="O27" s="7">
        <v>4</v>
      </c>
      <c r="P27" s="7" t="s">
        <v>39</v>
      </c>
      <c r="Q27" s="7">
        <v>7</v>
      </c>
      <c r="R27" s="7">
        <v>8.1</v>
      </c>
      <c r="S27" s="7">
        <v>10.6</v>
      </c>
      <c r="T27" s="7" t="s">
        <v>39</v>
      </c>
      <c r="U27" s="7">
        <v>13.5</v>
      </c>
    </row>
    <row r="28" spans="1:21" s="159" customFormat="1" ht="27" customHeight="1" thickBot="1" x14ac:dyDescent="0.25">
      <c r="A28" s="124" t="s">
        <v>40</v>
      </c>
      <c r="B28" s="5">
        <v>4.8</v>
      </c>
      <c r="C28" s="5">
        <v>5.8</v>
      </c>
      <c r="D28" s="5" t="s">
        <v>39</v>
      </c>
      <c r="E28" s="5">
        <v>4.8</v>
      </c>
      <c r="F28" s="5">
        <v>6.4</v>
      </c>
      <c r="G28" s="5">
        <v>5.8</v>
      </c>
      <c r="H28" s="5" t="s">
        <v>39</v>
      </c>
      <c r="I28" s="5">
        <v>4.3</v>
      </c>
      <c r="J28" s="5">
        <v>6.7</v>
      </c>
      <c r="K28" s="5">
        <v>8.9</v>
      </c>
      <c r="L28" s="5" t="s">
        <v>39</v>
      </c>
      <c r="M28" s="5">
        <v>7.8</v>
      </c>
      <c r="N28" s="5">
        <v>7.1</v>
      </c>
      <c r="O28" s="5">
        <v>7.7</v>
      </c>
      <c r="P28" s="5" t="s">
        <v>39</v>
      </c>
      <c r="Q28" s="5">
        <v>7.3</v>
      </c>
      <c r="R28" s="5">
        <v>5.9</v>
      </c>
      <c r="S28" s="5">
        <v>7.3</v>
      </c>
      <c r="T28" s="5" t="s">
        <v>39</v>
      </c>
      <c r="U28" s="5">
        <v>5.6</v>
      </c>
    </row>
    <row r="29" spans="1:21" ht="19.5" customHeight="1" x14ac:dyDescent="0.2">
      <c r="A29" s="11" t="s">
        <v>21</v>
      </c>
    </row>
    <row r="30" spans="1:21" ht="19.5" customHeight="1" x14ac:dyDescent="0.2">
      <c r="A30" s="2"/>
    </row>
    <row r="31" spans="1:21" ht="13.5" customHeight="1" thickBot="1" x14ac:dyDescent="0.25">
      <c r="A31" s="3" t="s">
        <v>574</v>
      </c>
    </row>
    <row r="32" spans="1:21" ht="37.5" customHeight="1" thickBot="1" x14ac:dyDescent="0.25">
      <c r="A32" s="158"/>
      <c r="B32" s="440" t="s">
        <v>22</v>
      </c>
      <c r="C32" s="440"/>
      <c r="D32" s="440"/>
      <c r="E32" s="440"/>
      <c r="F32" s="440" t="s">
        <v>23</v>
      </c>
      <c r="G32" s="440"/>
      <c r="H32" s="440"/>
      <c r="I32" s="440"/>
      <c r="J32" s="440" t="s">
        <v>17</v>
      </c>
      <c r="K32" s="440"/>
      <c r="L32" s="440"/>
      <c r="M32" s="440"/>
      <c r="N32" s="440" t="s">
        <v>18</v>
      </c>
      <c r="O32" s="440"/>
      <c r="P32" s="440"/>
      <c r="Q32" s="440"/>
      <c r="R32" s="440" t="s">
        <v>19</v>
      </c>
      <c r="S32" s="440"/>
      <c r="T32" s="440"/>
      <c r="U32" s="441"/>
    </row>
    <row r="33" spans="1:21" ht="28.5" customHeight="1" thickBot="1" x14ac:dyDescent="0.25">
      <c r="A33" s="124"/>
      <c r="B33" s="15" t="s">
        <v>56</v>
      </c>
      <c r="C33" s="15" t="s">
        <v>57</v>
      </c>
      <c r="D33" s="15" t="s">
        <v>25</v>
      </c>
      <c r="E33" s="15" t="s">
        <v>26</v>
      </c>
      <c r="F33" s="15" t="s">
        <v>56</v>
      </c>
      <c r="G33" s="15" t="s">
        <v>57</v>
      </c>
      <c r="H33" s="15" t="s">
        <v>25</v>
      </c>
      <c r="I33" s="15" t="s">
        <v>26</v>
      </c>
      <c r="J33" s="15" t="s">
        <v>56</v>
      </c>
      <c r="K33" s="15" t="s">
        <v>57</v>
      </c>
      <c r="L33" s="15" t="s">
        <v>25</v>
      </c>
      <c r="M33" s="15" t="s">
        <v>26</v>
      </c>
      <c r="N33" s="15" t="s">
        <v>56</v>
      </c>
      <c r="O33" s="15" t="s">
        <v>57</v>
      </c>
      <c r="P33" s="15" t="s">
        <v>25</v>
      </c>
      <c r="Q33" s="15" t="s">
        <v>26</v>
      </c>
      <c r="R33" s="15" t="s">
        <v>56</v>
      </c>
      <c r="S33" s="15" t="s">
        <v>57</v>
      </c>
      <c r="T33" s="15" t="s">
        <v>25</v>
      </c>
      <c r="U33" s="15" t="s">
        <v>26</v>
      </c>
    </row>
    <row r="34" spans="1:21" ht="27.75" customHeight="1" thickBot="1" x14ac:dyDescent="0.25">
      <c r="A34" s="122" t="s">
        <v>41</v>
      </c>
      <c r="B34" s="16">
        <v>31.9</v>
      </c>
      <c r="C34" s="7">
        <v>39.4</v>
      </c>
      <c r="D34" s="7">
        <v>62.5</v>
      </c>
      <c r="E34" s="7">
        <v>52.9</v>
      </c>
      <c r="F34" s="7">
        <v>45.1</v>
      </c>
      <c r="G34" s="7">
        <v>54</v>
      </c>
      <c r="H34" s="7">
        <v>72.7</v>
      </c>
      <c r="I34" s="7">
        <v>61.4</v>
      </c>
      <c r="J34" s="7">
        <v>19.399999999999999</v>
      </c>
      <c r="K34" s="7">
        <v>14.1</v>
      </c>
      <c r="L34" s="7">
        <v>31.7</v>
      </c>
      <c r="M34" s="7">
        <v>23.1</v>
      </c>
      <c r="N34" s="7">
        <v>16.899999999999999</v>
      </c>
      <c r="O34" s="7">
        <v>12.8</v>
      </c>
      <c r="P34" s="7">
        <v>29.7</v>
      </c>
      <c r="Q34" s="7">
        <v>25.1</v>
      </c>
      <c r="R34" s="7">
        <v>30.6</v>
      </c>
      <c r="S34" s="7">
        <v>25.1</v>
      </c>
      <c r="T34" s="7">
        <v>50.8</v>
      </c>
      <c r="U34" s="7">
        <v>45.8</v>
      </c>
    </row>
    <row r="35" spans="1:21" ht="25.5" customHeight="1" thickBot="1" x14ac:dyDescent="0.25">
      <c r="A35" s="124" t="s">
        <v>42</v>
      </c>
      <c r="B35" s="17">
        <v>33.6</v>
      </c>
      <c r="C35" s="5">
        <v>25</v>
      </c>
      <c r="D35" s="5">
        <v>6.5</v>
      </c>
      <c r="E35" s="5">
        <v>23.5</v>
      </c>
      <c r="F35" s="5">
        <v>5.0999999999999996</v>
      </c>
      <c r="G35" s="5">
        <v>3</v>
      </c>
      <c r="H35" s="5">
        <v>0.9</v>
      </c>
      <c r="I35" s="5">
        <v>2.4</v>
      </c>
      <c r="J35" s="5">
        <v>10.5</v>
      </c>
      <c r="K35" s="5">
        <v>11.1</v>
      </c>
      <c r="L35" s="5">
        <v>5.3</v>
      </c>
      <c r="M35" s="5">
        <v>15.8</v>
      </c>
      <c r="N35" s="5">
        <v>4.7</v>
      </c>
      <c r="O35" s="5">
        <v>7</v>
      </c>
      <c r="P35" s="5">
        <v>2.8</v>
      </c>
      <c r="Q35" s="5">
        <v>5.0999999999999996</v>
      </c>
      <c r="R35" s="5">
        <v>10.4</v>
      </c>
      <c r="S35" s="5">
        <v>18.7</v>
      </c>
      <c r="T35" s="5">
        <v>3</v>
      </c>
      <c r="U35" s="5">
        <v>13</v>
      </c>
    </row>
    <row r="36" spans="1:21" ht="39.75" customHeight="1" thickBot="1" x14ac:dyDescent="0.25">
      <c r="A36" s="122" t="s">
        <v>43</v>
      </c>
      <c r="B36" s="16">
        <v>18.8</v>
      </c>
      <c r="C36" s="7">
        <v>19.7</v>
      </c>
      <c r="D36" s="7">
        <v>14.2</v>
      </c>
      <c r="E36" s="7">
        <v>12.5</v>
      </c>
      <c r="F36" s="7">
        <v>24</v>
      </c>
      <c r="G36" s="7">
        <v>22.4</v>
      </c>
      <c r="H36" s="7">
        <v>11.6</v>
      </c>
      <c r="I36" s="7">
        <v>16.2</v>
      </c>
      <c r="J36" s="7">
        <v>27.4</v>
      </c>
      <c r="K36" s="7">
        <v>25.4</v>
      </c>
      <c r="L36" s="7">
        <v>18.8</v>
      </c>
      <c r="M36" s="7">
        <v>26.7</v>
      </c>
      <c r="N36" s="7">
        <v>22.7</v>
      </c>
      <c r="O36" s="7">
        <v>22.3</v>
      </c>
      <c r="P36" s="7">
        <v>14.9</v>
      </c>
      <c r="Q36" s="7">
        <v>19.7</v>
      </c>
      <c r="R36" s="7">
        <v>23.5</v>
      </c>
      <c r="S36" s="7">
        <v>22.1</v>
      </c>
      <c r="T36" s="7">
        <v>14.5</v>
      </c>
      <c r="U36" s="7">
        <v>17.5</v>
      </c>
    </row>
    <row r="37" spans="1:21" ht="37.5" customHeight="1" thickBot="1" x14ac:dyDescent="0.25">
      <c r="A37" s="124" t="s">
        <v>44</v>
      </c>
      <c r="B37" s="17">
        <v>15.7</v>
      </c>
      <c r="C37" s="5">
        <v>15.9</v>
      </c>
      <c r="D37" s="5">
        <v>16.7</v>
      </c>
      <c r="E37" s="5">
        <v>11</v>
      </c>
      <c r="F37" s="5">
        <v>25.9</v>
      </c>
      <c r="G37" s="5">
        <v>20.6</v>
      </c>
      <c r="H37" s="5">
        <v>14.8</v>
      </c>
      <c r="I37" s="5">
        <v>20</v>
      </c>
      <c r="J37" s="5">
        <v>42.7</v>
      </c>
      <c r="K37" s="5">
        <v>49.4</v>
      </c>
      <c r="L37" s="5">
        <v>44.2</v>
      </c>
      <c r="M37" s="5">
        <v>34.5</v>
      </c>
      <c r="N37" s="5">
        <v>55.7</v>
      </c>
      <c r="O37" s="5">
        <v>57.9</v>
      </c>
      <c r="P37" s="5">
        <v>52.6</v>
      </c>
      <c r="Q37" s="5">
        <v>50.1</v>
      </c>
      <c r="R37" s="5">
        <v>35.5</v>
      </c>
      <c r="S37" s="5">
        <v>34.1</v>
      </c>
      <c r="T37" s="5">
        <v>31.6</v>
      </c>
      <c r="U37" s="5">
        <v>23.7</v>
      </c>
    </row>
    <row r="38" spans="1:21" ht="16.5" customHeight="1" x14ac:dyDescent="0.2">
      <c r="A38" s="11" t="s">
        <v>21</v>
      </c>
    </row>
    <row r="39" spans="1:21" ht="16.5" customHeight="1" x14ac:dyDescent="0.2">
      <c r="A39" s="2"/>
    </row>
    <row r="40" spans="1:21" ht="16.5" customHeight="1" thickBot="1" x14ac:dyDescent="0.25">
      <c r="A40" s="3" t="s">
        <v>575</v>
      </c>
    </row>
    <row r="41" spans="1:21" ht="16.5" customHeight="1" thickBot="1" x14ac:dyDescent="0.25">
      <c r="A41" s="160"/>
      <c r="B41" s="445" t="s">
        <v>15</v>
      </c>
      <c r="C41" s="445"/>
      <c r="D41" s="445"/>
      <c r="E41" s="445"/>
      <c r="F41" s="445" t="s">
        <v>23</v>
      </c>
      <c r="G41" s="445"/>
      <c r="H41" s="445"/>
      <c r="I41" s="445"/>
      <c r="J41" s="445" t="s">
        <v>17</v>
      </c>
      <c r="K41" s="445"/>
      <c r="L41" s="445"/>
      <c r="M41" s="445"/>
      <c r="N41" s="445" t="s">
        <v>18</v>
      </c>
      <c r="O41" s="445"/>
      <c r="P41" s="445"/>
      <c r="Q41" s="445"/>
      <c r="R41" s="445" t="s">
        <v>19</v>
      </c>
      <c r="S41" s="445"/>
      <c r="T41" s="445"/>
      <c r="U41" s="446"/>
    </row>
    <row r="42" spans="1:21" s="159" customFormat="1" ht="37.5" customHeight="1" thickBot="1" x14ac:dyDescent="0.25">
      <c r="A42" s="161"/>
      <c r="B42" s="15" t="s">
        <v>56</v>
      </c>
      <c r="C42" s="15" t="s">
        <v>57</v>
      </c>
      <c r="D42" s="15" t="s">
        <v>25</v>
      </c>
      <c r="E42" s="15" t="s">
        <v>26</v>
      </c>
      <c r="F42" s="15" t="s">
        <v>56</v>
      </c>
      <c r="G42" s="15" t="s">
        <v>57</v>
      </c>
      <c r="H42" s="15" t="s">
        <v>25</v>
      </c>
      <c r="I42" s="15" t="s">
        <v>26</v>
      </c>
      <c r="J42" s="15" t="s">
        <v>56</v>
      </c>
      <c r="K42" s="15" t="s">
        <v>57</v>
      </c>
      <c r="L42" s="15" t="s">
        <v>25</v>
      </c>
      <c r="M42" s="15" t="s">
        <v>26</v>
      </c>
      <c r="N42" s="15" t="s">
        <v>571</v>
      </c>
      <c r="O42" s="15" t="s">
        <v>57</v>
      </c>
      <c r="P42" s="15" t="s">
        <v>25</v>
      </c>
      <c r="Q42" s="15" t="s">
        <v>26</v>
      </c>
      <c r="R42" s="15" t="s">
        <v>1</v>
      </c>
      <c r="S42" s="15" t="s">
        <v>2</v>
      </c>
      <c r="T42" s="15" t="s">
        <v>25</v>
      </c>
      <c r="U42" s="15" t="s">
        <v>26</v>
      </c>
    </row>
    <row r="43" spans="1:21" ht="19.5" customHeight="1" thickBot="1" x14ac:dyDescent="0.25">
      <c r="A43" s="122" t="s">
        <v>45</v>
      </c>
      <c r="B43" s="16">
        <v>96.5</v>
      </c>
      <c r="C43" s="7">
        <v>95.3</v>
      </c>
      <c r="D43" s="7">
        <v>93.5</v>
      </c>
      <c r="E43" s="7">
        <v>97</v>
      </c>
      <c r="F43" s="7">
        <v>85.3</v>
      </c>
      <c r="G43" s="7">
        <v>87.3</v>
      </c>
      <c r="H43" s="7">
        <v>90</v>
      </c>
      <c r="I43" s="7">
        <v>92.8</v>
      </c>
      <c r="J43" s="7">
        <v>87.3</v>
      </c>
      <c r="K43" s="7">
        <v>87.4</v>
      </c>
      <c r="L43" s="7">
        <v>86.5</v>
      </c>
      <c r="M43" s="7">
        <v>90.7</v>
      </c>
      <c r="N43" s="7">
        <v>88.6</v>
      </c>
      <c r="O43" s="7">
        <v>89.2</v>
      </c>
      <c r="P43" s="7">
        <v>87.8</v>
      </c>
      <c r="Q43" s="7">
        <v>89.5</v>
      </c>
      <c r="R43" s="7">
        <v>91</v>
      </c>
      <c r="S43" s="7">
        <v>89.5</v>
      </c>
      <c r="T43" s="7">
        <v>89</v>
      </c>
      <c r="U43" s="7">
        <v>93.4</v>
      </c>
    </row>
    <row r="44" spans="1:21" ht="21" customHeight="1" thickBot="1" x14ac:dyDescent="0.25">
      <c r="A44" s="124" t="s">
        <v>46</v>
      </c>
      <c r="B44" s="17">
        <v>3.5</v>
      </c>
      <c r="C44" s="5">
        <v>4.5999999999999996</v>
      </c>
      <c r="D44" s="5">
        <v>6.5</v>
      </c>
      <c r="E44" s="5">
        <v>3</v>
      </c>
      <c r="F44" s="5">
        <v>14.9</v>
      </c>
      <c r="G44" s="5">
        <v>12.5</v>
      </c>
      <c r="H44" s="5">
        <v>10</v>
      </c>
      <c r="I44" s="5">
        <v>7.2</v>
      </c>
      <c r="J44" s="5">
        <v>12.6</v>
      </c>
      <c r="K44" s="5">
        <v>12.6</v>
      </c>
      <c r="L44" s="5">
        <v>13.5</v>
      </c>
      <c r="M44" s="5">
        <v>9.3000000000000007</v>
      </c>
      <c r="N44" s="5">
        <v>11.4</v>
      </c>
      <c r="O44" s="5">
        <v>10.8</v>
      </c>
      <c r="P44" s="5">
        <v>12.2</v>
      </c>
      <c r="Q44" s="5">
        <v>10.5</v>
      </c>
      <c r="R44" s="5">
        <v>9</v>
      </c>
      <c r="S44" s="5">
        <v>10.5</v>
      </c>
      <c r="T44" s="5">
        <v>11</v>
      </c>
      <c r="U44" s="5">
        <v>6.6</v>
      </c>
    </row>
    <row r="45" spans="1:21" ht="18" customHeight="1" x14ac:dyDescent="0.2">
      <c r="A45" s="11" t="s">
        <v>21</v>
      </c>
    </row>
    <row r="46" spans="1:21" ht="18" customHeight="1" x14ac:dyDescent="0.2">
      <c r="A46" s="11"/>
    </row>
    <row r="47" spans="1:21" ht="18" customHeight="1" thickBot="1" x14ac:dyDescent="0.25">
      <c r="A47" s="3" t="s">
        <v>649</v>
      </c>
    </row>
    <row r="48" spans="1:21" ht="18" customHeight="1" thickBot="1" x14ac:dyDescent="0.25">
      <c r="A48" s="90"/>
      <c r="B48" s="448" t="s">
        <v>15</v>
      </c>
      <c r="C48" s="448"/>
      <c r="D48" s="448"/>
      <c r="E48" s="448" t="s">
        <v>310</v>
      </c>
      <c r="F48" s="448"/>
      <c r="G48" s="448"/>
    </row>
    <row r="49" spans="1:21" ht="26.25" thickBot="1" x14ac:dyDescent="0.25">
      <c r="A49" s="269"/>
      <c r="B49" s="15" t="s">
        <v>56</v>
      </c>
      <c r="C49" s="15" t="s">
        <v>57</v>
      </c>
      <c r="D49" s="270" t="s">
        <v>25</v>
      </c>
      <c r="E49" s="15" t="s">
        <v>56</v>
      </c>
      <c r="F49" s="15" t="s">
        <v>57</v>
      </c>
      <c r="G49" s="270" t="s">
        <v>25</v>
      </c>
    </row>
    <row r="50" spans="1:21" ht="18" customHeight="1" thickBot="1" x14ac:dyDescent="0.25">
      <c r="A50" s="271" t="s">
        <v>45</v>
      </c>
      <c r="B50" s="272">
        <v>16</v>
      </c>
      <c r="C50" s="272">
        <v>8.9</v>
      </c>
      <c r="D50" s="272">
        <v>5.4</v>
      </c>
      <c r="E50" s="272">
        <v>5.5</v>
      </c>
      <c r="F50" s="272">
        <v>10.4</v>
      </c>
      <c r="G50" s="272">
        <v>25.7</v>
      </c>
    </row>
    <row r="51" spans="1:21" ht="18" customHeight="1" thickBot="1" x14ac:dyDescent="0.25">
      <c r="A51" s="273" t="s">
        <v>401</v>
      </c>
      <c r="B51" s="274">
        <v>18.7</v>
      </c>
      <c r="C51" s="274">
        <v>14</v>
      </c>
      <c r="D51" s="274">
        <v>15.5</v>
      </c>
      <c r="E51" s="274">
        <v>12.6</v>
      </c>
      <c r="F51" s="274">
        <v>19.3</v>
      </c>
      <c r="G51" s="274">
        <v>39.799999999999997</v>
      </c>
    </row>
    <row r="52" spans="1:21" ht="18" customHeight="1" x14ac:dyDescent="0.2">
      <c r="A52" s="89" t="s">
        <v>21</v>
      </c>
    </row>
    <row r="53" spans="1:21" ht="18" customHeight="1" x14ac:dyDescent="0.2">
      <c r="A53" s="89" t="s">
        <v>402</v>
      </c>
    </row>
    <row r="54" spans="1:21" ht="18" customHeight="1" x14ac:dyDescent="0.2">
      <c r="A54" s="11"/>
    </row>
    <row r="55" spans="1:21" ht="13.5" thickBot="1" x14ac:dyDescent="0.25">
      <c r="A55" s="3" t="s">
        <v>576</v>
      </c>
    </row>
    <row r="56" spans="1:21" ht="16.5" customHeight="1" thickBot="1" x14ac:dyDescent="0.25">
      <c r="A56" s="160"/>
      <c r="B56" s="440" t="s">
        <v>22</v>
      </c>
      <c r="C56" s="440"/>
      <c r="D56" s="440"/>
      <c r="E56" s="440"/>
      <c r="F56" s="440" t="s">
        <v>23</v>
      </c>
      <c r="G56" s="440"/>
      <c r="H56" s="440"/>
      <c r="I56" s="440"/>
      <c r="J56" s="440" t="s">
        <v>17</v>
      </c>
      <c r="K56" s="440"/>
      <c r="L56" s="440"/>
      <c r="M56" s="440"/>
      <c r="N56" s="440" t="s">
        <v>18</v>
      </c>
      <c r="O56" s="440"/>
      <c r="P56" s="440"/>
      <c r="Q56" s="440"/>
      <c r="R56" s="440" t="s">
        <v>47</v>
      </c>
      <c r="S56" s="440"/>
      <c r="T56" s="440"/>
      <c r="U56" s="441"/>
    </row>
    <row r="57" spans="1:21" ht="26.25" thickBot="1" x14ac:dyDescent="0.25">
      <c r="A57" s="157"/>
      <c r="B57" s="15" t="s">
        <v>56</v>
      </c>
      <c r="C57" s="15" t="s">
        <v>57</v>
      </c>
      <c r="D57" s="15" t="s">
        <v>25</v>
      </c>
      <c r="E57" s="15" t="s">
        <v>26</v>
      </c>
      <c r="F57" s="15" t="s">
        <v>56</v>
      </c>
      <c r="G57" s="15" t="s">
        <v>57</v>
      </c>
      <c r="H57" s="15" t="s">
        <v>25</v>
      </c>
      <c r="I57" s="15" t="s">
        <v>26</v>
      </c>
      <c r="J57" s="15" t="s">
        <v>56</v>
      </c>
      <c r="K57" s="15" t="s">
        <v>57</v>
      </c>
      <c r="L57" s="15" t="s">
        <v>25</v>
      </c>
      <c r="M57" s="15" t="s">
        <v>26</v>
      </c>
      <c r="N57" s="15" t="s">
        <v>56</v>
      </c>
      <c r="O57" s="15" t="s">
        <v>57</v>
      </c>
      <c r="P57" s="15" t="s">
        <v>25</v>
      </c>
      <c r="Q57" s="15" t="s">
        <v>26</v>
      </c>
      <c r="R57" s="15" t="s">
        <v>56</v>
      </c>
      <c r="S57" s="15" t="s">
        <v>57</v>
      </c>
      <c r="T57" s="15" t="s">
        <v>25</v>
      </c>
      <c r="U57" s="15" t="s">
        <v>26</v>
      </c>
    </row>
    <row r="58" spans="1:21" ht="19.5" customHeight="1" thickBot="1" x14ac:dyDescent="0.25">
      <c r="A58" s="122" t="s">
        <v>48</v>
      </c>
      <c r="B58" s="7">
        <v>33.1</v>
      </c>
      <c r="C58" s="7">
        <v>35.299999999999997</v>
      </c>
      <c r="D58" s="7">
        <v>43.8</v>
      </c>
      <c r="E58" s="7">
        <v>43.4</v>
      </c>
      <c r="F58" s="7">
        <v>45</v>
      </c>
      <c r="G58" s="7">
        <v>50.2</v>
      </c>
      <c r="H58" s="7">
        <v>58.8</v>
      </c>
      <c r="I58" s="7">
        <v>59.4</v>
      </c>
      <c r="J58" s="7">
        <v>28</v>
      </c>
      <c r="K58" s="7">
        <v>33.1</v>
      </c>
      <c r="L58" s="7">
        <v>37.1</v>
      </c>
      <c r="M58" s="7">
        <v>29.5</v>
      </c>
      <c r="N58" s="7">
        <v>42.6</v>
      </c>
      <c r="O58" s="7">
        <v>43.1</v>
      </c>
      <c r="P58" s="7">
        <v>35</v>
      </c>
      <c r="Q58" s="7">
        <v>47.9</v>
      </c>
      <c r="R58" s="7">
        <v>34.700000000000003</v>
      </c>
      <c r="S58" s="7">
        <v>40</v>
      </c>
      <c r="T58" s="7">
        <v>30.3</v>
      </c>
      <c r="U58" s="162"/>
    </row>
    <row r="59" spans="1:21" ht="18" customHeight="1" thickBot="1" x14ac:dyDescent="0.25">
      <c r="A59" s="124" t="s">
        <v>49</v>
      </c>
      <c r="B59" s="5">
        <v>33.1</v>
      </c>
      <c r="C59" s="5">
        <v>30.8</v>
      </c>
      <c r="D59" s="5">
        <v>24.4</v>
      </c>
      <c r="E59" s="5">
        <v>24.6</v>
      </c>
      <c r="F59" s="5">
        <v>24.9</v>
      </c>
      <c r="G59" s="5">
        <v>22.2</v>
      </c>
      <c r="H59" s="5">
        <v>14.4</v>
      </c>
      <c r="I59" s="5">
        <v>13.9</v>
      </c>
      <c r="J59" s="5">
        <v>41.4</v>
      </c>
      <c r="K59" s="5">
        <v>38.6</v>
      </c>
      <c r="L59" s="5">
        <v>31.9</v>
      </c>
      <c r="M59" s="5">
        <v>42.7</v>
      </c>
      <c r="N59" s="5">
        <v>23</v>
      </c>
      <c r="O59" s="5">
        <v>23.5</v>
      </c>
      <c r="P59" s="5">
        <v>18.8</v>
      </c>
      <c r="Q59" s="5">
        <v>21.6</v>
      </c>
      <c r="R59" s="5">
        <v>32.9</v>
      </c>
      <c r="S59" s="5">
        <v>29.4</v>
      </c>
      <c r="T59" s="5">
        <v>20.9</v>
      </c>
      <c r="U59" s="163"/>
    </row>
    <row r="60" spans="1:21" ht="27" customHeight="1" thickBot="1" x14ac:dyDescent="0.25">
      <c r="A60" s="122" t="s">
        <v>50</v>
      </c>
      <c r="B60" s="7">
        <v>52.4</v>
      </c>
      <c r="C60" s="7">
        <v>48.6</v>
      </c>
      <c r="D60" s="7">
        <v>41.3</v>
      </c>
      <c r="E60" s="7">
        <v>49.2</v>
      </c>
      <c r="F60" s="7">
        <v>34.6</v>
      </c>
      <c r="G60" s="7">
        <v>30.5</v>
      </c>
      <c r="H60" s="7">
        <v>21.8</v>
      </c>
      <c r="I60" s="7">
        <v>27.7</v>
      </c>
      <c r="J60" s="7">
        <v>51.8</v>
      </c>
      <c r="K60" s="7">
        <v>47</v>
      </c>
      <c r="L60" s="7">
        <v>38.700000000000003</v>
      </c>
      <c r="M60" s="7">
        <v>55.9</v>
      </c>
      <c r="N60" s="7">
        <v>36.799999999999997</v>
      </c>
      <c r="O60" s="7">
        <v>34.4</v>
      </c>
      <c r="P60" s="7">
        <v>27.5</v>
      </c>
      <c r="Q60" s="7">
        <v>33.299999999999997</v>
      </c>
      <c r="R60" s="7">
        <v>47.4</v>
      </c>
      <c r="S60" s="7">
        <v>40.5</v>
      </c>
      <c r="T60" s="7">
        <v>29.4</v>
      </c>
      <c r="U60" s="7">
        <v>41.7</v>
      </c>
    </row>
    <row r="61" spans="1:21" x14ac:dyDescent="0.2">
      <c r="A61" s="11" t="s">
        <v>21</v>
      </c>
    </row>
    <row r="62" spans="1:21" x14ac:dyDescent="0.2">
      <c r="A62" s="11"/>
    </row>
    <row r="63" spans="1:21" ht="13.5" thickBot="1" x14ac:dyDescent="0.25">
      <c r="A63" s="3" t="s">
        <v>577</v>
      </c>
    </row>
    <row r="64" spans="1:21" ht="27" customHeight="1" thickBot="1" x14ac:dyDescent="0.25">
      <c r="A64" s="133"/>
      <c r="B64" s="440" t="s">
        <v>22</v>
      </c>
      <c r="C64" s="440"/>
      <c r="D64" s="440"/>
      <c r="E64" s="440"/>
      <c r="F64" s="440" t="s">
        <v>23</v>
      </c>
      <c r="G64" s="440"/>
      <c r="H64" s="440"/>
      <c r="I64" s="440"/>
      <c r="J64" s="440" t="s">
        <v>17</v>
      </c>
      <c r="K64" s="440"/>
      <c r="L64" s="440"/>
      <c r="M64" s="440"/>
      <c r="N64" s="440" t="s">
        <v>18</v>
      </c>
      <c r="O64" s="440"/>
      <c r="P64" s="440"/>
      <c r="Q64" s="440"/>
      <c r="R64" s="440" t="s">
        <v>19</v>
      </c>
      <c r="S64" s="440"/>
      <c r="T64" s="440"/>
      <c r="U64" s="441"/>
    </row>
    <row r="65" spans="1:21" ht="26.25" thickBot="1" x14ac:dyDescent="0.25">
      <c r="A65" s="124"/>
      <c r="B65" s="15" t="s">
        <v>56</v>
      </c>
      <c r="C65" s="15" t="s">
        <v>57</v>
      </c>
      <c r="D65" s="15" t="s">
        <v>25</v>
      </c>
      <c r="E65" s="15" t="s">
        <v>26</v>
      </c>
      <c r="F65" s="15" t="s">
        <v>56</v>
      </c>
      <c r="G65" s="15" t="s">
        <v>57</v>
      </c>
      <c r="H65" s="15" t="s">
        <v>25</v>
      </c>
      <c r="I65" s="15" t="s">
        <v>26</v>
      </c>
      <c r="J65" s="15" t="s">
        <v>56</v>
      </c>
      <c r="K65" s="15" t="s">
        <v>57</v>
      </c>
      <c r="L65" s="15" t="s">
        <v>25</v>
      </c>
      <c r="M65" s="15" t="s">
        <v>26</v>
      </c>
      <c r="N65" s="15" t="s">
        <v>56</v>
      </c>
      <c r="O65" s="15" t="s">
        <v>57</v>
      </c>
      <c r="P65" s="15" t="s">
        <v>25</v>
      </c>
      <c r="Q65" s="15" t="s">
        <v>26</v>
      </c>
      <c r="R65" s="15" t="s">
        <v>56</v>
      </c>
      <c r="S65" s="15" t="s">
        <v>57</v>
      </c>
      <c r="T65" s="15" t="s">
        <v>25</v>
      </c>
      <c r="U65" s="15" t="s">
        <v>26</v>
      </c>
    </row>
    <row r="66" spans="1:21" ht="13.5" thickBot="1" x14ac:dyDescent="0.25">
      <c r="A66" s="122" t="s">
        <v>51</v>
      </c>
      <c r="B66" s="7">
        <v>14.7</v>
      </c>
      <c r="C66" s="7">
        <v>17.7</v>
      </c>
      <c r="D66" s="7">
        <v>35</v>
      </c>
      <c r="E66" s="7">
        <v>29.2</v>
      </c>
      <c r="F66" s="7">
        <v>61.3</v>
      </c>
      <c r="G66" s="91">
        <v>72.5</v>
      </c>
      <c r="H66" s="7">
        <v>84.7</v>
      </c>
      <c r="I66" s="7">
        <v>86.8</v>
      </c>
      <c r="J66" s="7">
        <v>20.100000000000001</v>
      </c>
      <c r="K66" s="7">
        <v>35.1</v>
      </c>
      <c r="L66" s="7">
        <v>43.4</v>
      </c>
      <c r="M66" s="7">
        <v>32.5</v>
      </c>
      <c r="N66" s="7">
        <v>33.200000000000003</v>
      </c>
      <c r="O66" s="7">
        <v>49.5</v>
      </c>
      <c r="P66" s="7">
        <v>56.4</v>
      </c>
      <c r="Q66" s="7">
        <v>65.7</v>
      </c>
      <c r="R66" s="7">
        <v>25.6</v>
      </c>
      <c r="S66" s="7">
        <v>43.5</v>
      </c>
      <c r="T66" s="7">
        <v>62.3</v>
      </c>
      <c r="U66" s="7">
        <v>52.8</v>
      </c>
    </row>
    <row r="67" spans="1:21" ht="13.5" thickBot="1" x14ac:dyDescent="0.25">
      <c r="A67" s="124" t="s">
        <v>52</v>
      </c>
      <c r="B67" s="5">
        <v>3.4</v>
      </c>
      <c r="C67" s="5">
        <v>5.6</v>
      </c>
      <c r="D67" s="5">
        <v>7.9</v>
      </c>
      <c r="E67" s="5">
        <v>0.9</v>
      </c>
      <c r="F67" s="5" t="s">
        <v>53</v>
      </c>
      <c r="G67" s="66">
        <v>8.9</v>
      </c>
      <c r="H67" s="5">
        <v>4.8</v>
      </c>
      <c r="I67" s="5">
        <v>1.9</v>
      </c>
      <c r="J67" s="5">
        <v>25.5</v>
      </c>
      <c r="K67" s="5">
        <v>17</v>
      </c>
      <c r="L67" s="5">
        <v>16.7</v>
      </c>
      <c r="M67" s="5">
        <v>10.1</v>
      </c>
      <c r="N67" s="5">
        <v>19.600000000000001</v>
      </c>
      <c r="O67" s="5">
        <v>12.7</v>
      </c>
      <c r="P67" s="5">
        <v>12.1</v>
      </c>
      <c r="Q67" s="5">
        <v>6.8</v>
      </c>
      <c r="R67" s="5">
        <v>14</v>
      </c>
      <c r="S67" s="5">
        <v>11.8</v>
      </c>
      <c r="T67" s="5">
        <v>9.8000000000000007</v>
      </c>
      <c r="U67" s="5">
        <v>3.8</v>
      </c>
    </row>
    <row r="68" spans="1:21" ht="13.5" thickBot="1" x14ac:dyDescent="0.25">
      <c r="A68" s="122" t="s">
        <v>54</v>
      </c>
      <c r="B68" s="7">
        <v>75.599999999999994</v>
      </c>
      <c r="C68" s="7">
        <v>67.2</v>
      </c>
      <c r="D68" s="7">
        <v>46.5</v>
      </c>
      <c r="E68" s="7">
        <v>66.7</v>
      </c>
      <c r="F68" s="7">
        <v>11.1</v>
      </c>
      <c r="G68" s="91">
        <v>7.4</v>
      </c>
      <c r="H68" s="7">
        <v>2</v>
      </c>
      <c r="I68" s="7">
        <v>6.5</v>
      </c>
      <c r="J68" s="7">
        <v>21.9</v>
      </c>
      <c r="K68" s="7">
        <v>24.3</v>
      </c>
      <c r="L68" s="7">
        <v>12.5</v>
      </c>
      <c r="M68" s="7">
        <v>34</v>
      </c>
      <c r="N68" s="7">
        <v>13.1</v>
      </c>
      <c r="O68" s="7">
        <v>11.7</v>
      </c>
      <c r="P68" s="7">
        <v>5.9</v>
      </c>
      <c r="Q68" s="7">
        <v>11.4</v>
      </c>
      <c r="R68" s="7">
        <v>40.700000000000003</v>
      </c>
      <c r="S68" s="7">
        <v>26.2</v>
      </c>
      <c r="T68" s="7">
        <v>10.1</v>
      </c>
      <c r="U68" s="7">
        <v>33.9</v>
      </c>
    </row>
    <row r="69" spans="1:21" ht="13.5" thickBot="1" x14ac:dyDescent="0.25">
      <c r="A69" s="124" t="s">
        <v>55</v>
      </c>
      <c r="B69" s="5">
        <v>6.4</v>
      </c>
      <c r="C69" s="5">
        <v>9.5</v>
      </c>
      <c r="D69" s="5">
        <v>10.6</v>
      </c>
      <c r="E69" s="5">
        <v>3.2</v>
      </c>
      <c r="F69" s="5">
        <v>14.4</v>
      </c>
      <c r="G69" s="66">
        <v>11.2</v>
      </c>
      <c r="H69" s="5">
        <v>8.5</v>
      </c>
      <c r="I69" s="5">
        <v>4.8</v>
      </c>
      <c r="J69" s="5">
        <v>32.5</v>
      </c>
      <c r="K69" s="5">
        <v>23.6</v>
      </c>
      <c r="L69" s="5">
        <v>27.5</v>
      </c>
      <c r="M69" s="5">
        <v>23.5</v>
      </c>
      <c r="N69" s="5">
        <v>34.1</v>
      </c>
      <c r="O69" s="5">
        <v>26.1</v>
      </c>
      <c r="P69" s="5">
        <v>25.5</v>
      </c>
      <c r="Q69" s="5">
        <v>16.100000000000001</v>
      </c>
      <c r="R69" s="5">
        <v>19.8</v>
      </c>
      <c r="S69" s="5">
        <v>18.5</v>
      </c>
      <c r="T69" s="5">
        <v>17.5</v>
      </c>
      <c r="U69" s="5">
        <v>9.5</v>
      </c>
    </row>
    <row r="70" spans="1:21" x14ac:dyDescent="0.2">
      <c r="A70" s="11" t="s">
        <v>21</v>
      </c>
    </row>
    <row r="71" spans="1:21" x14ac:dyDescent="0.2">
      <c r="A71" s="2"/>
    </row>
    <row r="72" spans="1:21" ht="13.5" thickBot="1" x14ac:dyDescent="0.25">
      <c r="A72" s="3" t="s">
        <v>578</v>
      </c>
    </row>
    <row r="73" spans="1:21" ht="64.5" thickBot="1" x14ac:dyDescent="0.25">
      <c r="A73" s="160"/>
      <c r="B73" s="254" t="s">
        <v>56</v>
      </c>
      <c r="C73" s="254" t="s">
        <v>57</v>
      </c>
      <c r="D73" s="254" t="s">
        <v>25</v>
      </c>
      <c r="E73" s="49" t="s">
        <v>58</v>
      </c>
    </row>
    <row r="74" spans="1:21" ht="13.5" thickBot="1" x14ac:dyDescent="0.25">
      <c r="A74" s="4" t="s">
        <v>22</v>
      </c>
      <c r="B74" s="12">
        <v>23.2</v>
      </c>
      <c r="C74" s="12">
        <v>8.4</v>
      </c>
      <c r="D74" s="12">
        <v>5.8</v>
      </c>
      <c r="E74" s="12">
        <v>19.5</v>
      </c>
    </row>
    <row r="75" spans="1:21" ht="13.5" thickBot="1" x14ac:dyDescent="0.25">
      <c r="A75" s="9" t="s">
        <v>23</v>
      </c>
      <c r="B75" s="10">
        <v>32.799999999999997</v>
      </c>
      <c r="C75" s="10">
        <v>37.799999999999997</v>
      </c>
      <c r="D75" s="10">
        <v>55.5</v>
      </c>
      <c r="E75" s="10">
        <v>52.3</v>
      </c>
    </row>
    <row r="76" spans="1:21" ht="13.5" thickBot="1" x14ac:dyDescent="0.25">
      <c r="A76" s="4" t="s">
        <v>17</v>
      </c>
      <c r="B76" s="12">
        <v>24.1</v>
      </c>
      <c r="C76" s="12">
        <v>26</v>
      </c>
      <c r="D76" s="12">
        <v>17.5</v>
      </c>
      <c r="E76" s="12">
        <v>12.5</v>
      </c>
    </row>
    <row r="77" spans="1:21" ht="13.5" thickBot="1" x14ac:dyDescent="0.25">
      <c r="A77" s="9" t="s">
        <v>18</v>
      </c>
      <c r="B77" s="10">
        <v>19.899999999999999</v>
      </c>
      <c r="C77" s="10">
        <v>27.9</v>
      </c>
      <c r="D77" s="10">
        <v>21.2</v>
      </c>
      <c r="E77" s="10">
        <v>15.7</v>
      </c>
    </row>
    <row r="78" spans="1:21" ht="13.5" thickBot="1" x14ac:dyDescent="0.25">
      <c r="A78" s="4" t="s">
        <v>19</v>
      </c>
      <c r="B78" s="12">
        <v>25.6</v>
      </c>
      <c r="C78" s="12">
        <v>43.5</v>
      </c>
      <c r="D78" s="12">
        <v>62.3</v>
      </c>
      <c r="E78" s="12">
        <v>52.8</v>
      </c>
    </row>
    <row r="79" spans="1:21" x14ac:dyDescent="0.2">
      <c r="A79" s="11" t="s">
        <v>21</v>
      </c>
    </row>
    <row r="80" spans="1:21" x14ac:dyDescent="0.2">
      <c r="A80" s="2"/>
    </row>
    <row r="81" spans="1:23" ht="16.5" customHeight="1" thickBot="1" x14ac:dyDescent="0.25">
      <c r="A81" s="3" t="s">
        <v>579</v>
      </c>
    </row>
    <row r="82" spans="1:23" ht="27" customHeight="1" thickBot="1" x14ac:dyDescent="0.25">
      <c r="A82" s="133"/>
      <c r="B82" s="440" t="s">
        <v>22</v>
      </c>
      <c r="C82" s="440"/>
      <c r="D82" s="440"/>
      <c r="E82" s="440"/>
      <c r="F82" s="440" t="s">
        <v>23</v>
      </c>
      <c r="G82" s="440"/>
      <c r="H82" s="440"/>
      <c r="I82" s="440"/>
      <c r="J82" s="440" t="s">
        <v>17</v>
      </c>
      <c r="K82" s="440"/>
      <c r="L82" s="440"/>
      <c r="M82" s="440"/>
      <c r="N82" s="440" t="s">
        <v>18</v>
      </c>
      <c r="O82" s="440"/>
      <c r="P82" s="440"/>
      <c r="Q82" s="440"/>
      <c r="R82" s="440" t="s">
        <v>19</v>
      </c>
      <c r="S82" s="440"/>
      <c r="T82" s="440"/>
      <c r="U82" s="440"/>
      <c r="V82" s="164" t="s">
        <v>368</v>
      </c>
    </row>
    <row r="83" spans="1:23" ht="27" customHeight="1" thickBot="1" x14ac:dyDescent="0.25">
      <c r="A83" s="124"/>
      <c r="B83" s="15" t="s">
        <v>56</v>
      </c>
      <c r="C83" s="15" t="s">
        <v>57</v>
      </c>
      <c r="D83" s="15" t="s">
        <v>25</v>
      </c>
      <c r="E83" s="15" t="s">
        <v>26</v>
      </c>
      <c r="F83" s="15" t="s">
        <v>56</v>
      </c>
      <c r="G83" s="15" t="s">
        <v>57</v>
      </c>
      <c r="H83" s="15" t="s">
        <v>25</v>
      </c>
      <c r="I83" s="15" t="s">
        <v>26</v>
      </c>
      <c r="J83" s="15" t="s">
        <v>56</v>
      </c>
      <c r="K83" s="15" t="s">
        <v>57</v>
      </c>
      <c r="L83" s="15" t="s">
        <v>25</v>
      </c>
      <c r="M83" s="15" t="s">
        <v>26</v>
      </c>
      <c r="N83" s="15" t="s">
        <v>56</v>
      </c>
      <c r="O83" s="15" t="s">
        <v>57</v>
      </c>
      <c r="P83" s="15" t="s">
        <v>25</v>
      </c>
      <c r="Q83" s="15" t="s">
        <v>26</v>
      </c>
      <c r="R83" s="15" t="s">
        <v>56</v>
      </c>
      <c r="S83" s="15" t="s">
        <v>57</v>
      </c>
      <c r="T83" s="15" t="s">
        <v>25</v>
      </c>
      <c r="U83" s="76" t="s">
        <v>59</v>
      </c>
      <c r="V83" s="80" t="s">
        <v>19</v>
      </c>
    </row>
    <row r="84" spans="1:23" ht="28.5" customHeight="1" thickBot="1" x14ac:dyDescent="0.25">
      <c r="A84" s="122" t="s">
        <v>60</v>
      </c>
      <c r="B84" s="7">
        <v>19.5</v>
      </c>
      <c r="C84" s="7">
        <v>17.5</v>
      </c>
      <c r="D84" s="7">
        <v>31.9</v>
      </c>
      <c r="E84" s="7">
        <v>42.2</v>
      </c>
      <c r="F84" s="7">
        <v>27.2</v>
      </c>
      <c r="G84" s="7">
        <v>29.6</v>
      </c>
      <c r="H84" s="7">
        <v>42.4</v>
      </c>
      <c r="I84" s="7">
        <v>52.8</v>
      </c>
      <c r="J84" s="7">
        <v>10.199999999999999</v>
      </c>
      <c r="K84" s="7">
        <v>9.1999999999999993</v>
      </c>
      <c r="L84" s="7">
        <v>13.4</v>
      </c>
      <c r="M84" s="7">
        <v>19</v>
      </c>
      <c r="N84" s="7">
        <v>21.9</v>
      </c>
      <c r="O84" s="7">
        <v>30.8</v>
      </c>
      <c r="P84" s="7">
        <v>29.9</v>
      </c>
      <c r="Q84" s="7">
        <v>43</v>
      </c>
      <c r="R84" s="7">
        <v>20.3</v>
      </c>
      <c r="S84" s="7">
        <v>23.7</v>
      </c>
      <c r="T84" s="7">
        <v>34.200000000000003</v>
      </c>
      <c r="U84" s="77">
        <v>44.9</v>
      </c>
      <c r="V84" s="79">
        <v>26.4</v>
      </c>
    </row>
    <row r="85" spans="1:23" ht="35.25" customHeight="1" thickBot="1" x14ac:dyDescent="0.25">
      <c r="A85" s="124" t="s">
        <v>61</v>
      </c>
      <c r="B85" s="5">
        <v>8.6</v>
      </c>
      <c r="C85" s="5">
        <v>7.9</v>
      </c>
      <c r="D85" s="5">
        <v>11.2</v>
      </c>
      <c r="E85" s="5">
        <v>11.4</v>
      </c>
      <c r="F85" s="5">
        <v>11.9</v>
      </c>
      <c r="G85" s="5">
        <v>12</v>
      </c>
      <c r="H85" s="5">
        <v>11.7</v>
      </c>
      <c r="I85" s="5">
        <v>12.5</v>
      </c>
      <c r="J85" s="5">
        <v>13.1</v>
      </c>
      <c r="K85" s="5">
        <v>12.5</v>
      </c>
      <c r="L85" s="5">
        <v>8.1</v>
      </c>
      <c r="M85" s="5">
        <v>11.6</v>
      </c>
      <c r="N85" s="5">
        <v>6.5</v>
      </c>
      <c r="O85" s="5">
        <v>10.9</v>
      </c>
      <c r="P85" s="5">
        <v>11.7</v>
      </c>
      <c r="Q85" s="5">
        <v>11.9</v>
      </c>
      <c r="R85" s="5">
        <v>10.3</v>
      </c>
      <c r="S85" s="5">
        <v>11.5</v>
      </c>
      <c r="T85" s="5">
        <v>11</v>
      </c>
      <c r="U85" s="78">
        <v>12</v>
      </c>
      <c r="V85" s="81">
        <v>24.3</v>
      </c>
      <c r="W85" s="94">
        <f>V85+V84</f>
        <v>50.7</v>
      </c>
    </row>
    <row r="86" spans="1:23" ht="32.25" customHeight="1" thickBot="1" x14ac:dyDescent="0.25">
      <c r="A86" s="122" t="s">
        <v>62</v>
      </c>
      <c r="B86" s="7">
        <v>39.1</v>
      </c>
      <c r="C86" s="7">
        <v>43</v>
      </c>
      <c r="D86" s="7">
        <v>28.4</v>
      </c>
      <c r="E86" s="7">
        <v>17.7</v>
      </c>
      <c r="F86" s="7">
        <v>28</v>
      </c>
      <c r="G86" s="7">
        <v>24.8</v>
      </c>
      <c r="H86" s="7">
        <v>16.3</v>
      </c>
      <c r="I86" s="7">
        <v>10.7</v>
      </c>
      <c r="J86" s="7">
        <v>13.1</v>
      </c>
      <c r="K86" s="7">
        <v>11.1</v>
      </c>
      <c r="L86" s="7">
        <v>12.3</v>
      </c>
      <c r="M86" s="7">
        <v>9.6</v>
      </c>
      <c r="N86" s="7">
        <v>24.5</v>
      </c>
      <c r="O86" s="7">
        <v>15.7</v>
      </c>
      <c r="P86" s="7">
        <v>16.399999999999999</v>
      </c>
      <c r="Q86" s="7">
        <v>10.3</v>
      </c>
      <c r="R86" s="7">
        <v>26.3</v>
      </c>
      <c r="S86" s="7">
        <v>20.2</v>
      </c>
      <c r="T86" s="7">
        <v>16.3</v>
      </c>
      <c r="U86" s="77">
        <v>11.9</v>
      </c>
      <c r="V86" s="79">
        <v>13.2</v>
      </c>
      <c r="W86" s="94">
        <f>U84+U85</f>
        <v>56.9</v>
      </c>
    </row>
    <row r="87" spans="1:23" ht="27" customHeight="1" thickBot="1" x14ac:dyDescent="0.25">
      <c r="A87" s="124" t="s">
        <v>63</v>
      </c>
      <c r="B87" s="5">
        <v>5.2</v>
      </c>
      <c r="C87" s="5">
        <v>4.4000000000000004</v>
      </c>
      <c r="D87" s="5">
        <v>7.8</v>
      </c>
      <c r="E87" s="5">
        <v>6.8</v>
      </c>
      <c r="F87" s="5">
        <v>6.2</v>
      </c>
      <c r="G87" s="5">
        <v>8.1999999999999993</v>
      </c>
      <c r="H87" s="5">
        <v>8.1999999999999993</v>
      </c>
      <c r="I87" s="5">
        <v>7.6</v>
      </c>
      <c r="J87" s="5">
        <v>8.5</v>
      </c>
      <c r="K87" s="5">
        <v>10</v>
      </c>
      <c r="L87" s="5">
        <v>9.8000000000000007</v>
      </c>
      <c r="M87" s="5">
        <v>9.8000000000000007</v>
      </c>
      <c r="N87" s="5">
        <v>2.6</v>
      </c>
      <c r="O87" s="5">
        <v>6.6</v>
      </c>
      <c r="P87" s="5">
        <v>7.4</v>
      </c>
      <c r="Q87" s="5">
        <v>7.9</v>
      </c>
      <c r="R87" s="5">
        <v>5.7</v>
      </c>
      <c r="S87" s="5">
        <v>7.9</v>
      </c>
      <c r="T87" s="5">
        <v>8.3000000000000007</v>
      </c>
      <c r="U87" s="78">
        <v>7.8</v>
      </c>
      <c r="V87" s="81">
        <v>13.3</v>
      </c>
    </row>
    <row r="88" spans="1:23" ht="20.25" customHeight="1" thickBot="1" x14ac:dyDescent="0.25">
      <c r="A88" s="122" t="s">
        <v>64</v>
      </c>
      <c r="B88" s="7">
        <v>27.6</v>
      </c>
      <c r="C88" s="7">
        <v>27.2</v>
      </c>
      <c r="D88" s="7">
        <v>20.7</v>
      </c>
      <c r="E88" s="7">
        <v>22</v>
      </c>
      <c r="F88" s="7">
        <v>26.7</v>
      </c>
      <c r="G88" s="7">
        <v>25.4</v>
      </c>
      <c r="H88" s="7">
        <v>21.3</v>
      </c>
      <c r="I88" s="7">
        <v>16.399999999999999</v>
      </c>
      <c r="J88" s="7">
        <v>55.1</v>
      </c>
      <c r="K88" s="7">
        <v>57.2</v>
      </c>
      <c r="L88" s="7">
        <v>56.4</v>
      </c>
      <c r="M88" s="7">
        <v>50.1</v>
      </c>
      <c r="N88" s="7">
        <v>44.5</v>
      </c>
      <c r="O88" s="7">
        <v>36.1</v>
      </c>
      <c r="P88" s="7">
        <v>34.6</v>
      </c>
      <c r="Q88" s="7">
        <v>26.9</v>
      </c>
      <c r="R88" s="7">
        <v>37.299999999999997</v>
      </c>
      <c r="S88" s="7">
        <v>36.799999999999997</v>
      </c>
      <c r="T88" s="7">
        <v>30.2</v>
      </c>
      <c r="U88" s="77">
        <v>23.4</v>
      </c>
      <c r="V88" s="79">
        <v>22.8</v>
      </c>
    </row>
    <row r="89" spans="1:23" x14ac:dyDescent="0.2">
      <c r="A89" s="11" t="s">
        <v>21</v>
      </c>
    </row>
    <row r="90" spans="1:23" x14ac:dyDescent="0.2">
      <c r="A90" s="11"/>
    </row>
    <row r="91" spans="1:23" x14ac:dyDescent="0.2">
      <c r="A91" s="3" t="s">
        <v>636</v>
      </c>
    </row>
    <row r="92" spans="1:23" ht="28.5" customHeight="1" x14ac:dyDescent="0.25">
      <c r="A92" s="277"/>
      <c r="B92" s="442" t="s">
        <v>383</v>
      </c>
      <c r="C92" s="442"/>
      <c r="D92" s="442" t="s">
        <v>71</v>
      </c>
      <c r="E92" s="442"/>
      <c r="F92" s="442" t="s">
        <v>300</v>
      </c>
      <c r="G92" s="442"/>
      <c r="H92" s="443" t="s">
        <v>301</v>
      </c>
      <c r="I92" s="443"/>
      <c r="J92" s="442" t="s">
        <v>64</v>
      </c>
      <c r="K92" s="442"/>
      <c r="L92"/>
      <c r="M92"/>
    </row>
    <row r="93" spans="1:23" ht="15" x14ac:dyDescent="0.25">
      <c r="A93" s="275" t="s">
        <v>384</v>
      </c>
      <c r="B93" s="444">
        <v>0</v>
      </c>
      <c r="C93" s="444"/>
      <c r="D93" s="444">
        <v>0</v>
      </c>
      <c r="E93" s="444"/>
      <c r="F93" s="444">
        <v>14.3</v>
      </c>
      <c r="G93" s="444"/>
      <c r="H93" s="444">
        <v>28.6</v>
      </c>
      <c r="I93" s="444"/>
      <c r="J93" s="444">
        <v>57.1</v>
      </c>
      <c r="K93" s="444"/>
      <c r="L93"/>
      <c r="M93"/>
    </row>
    <row r="94" spans="1:23" ht="15" x14ac:dyDescent="0.25">
      <c r="A94" s="276" t="s">
        <v>385</v>
      </c>
      <c r="B94" s="449">
        <v>34.4</v>
      </c>
      <c r="C94" s="449"/>
      <c r="D94" s="449">
        <v>3.1</v>
      </c>
      <c r="E94" s="449"/>
      <c r="F94" s="449">
        <v>37.5</v>
      </c>
      <c r="G94" s="449"/>
      <c r="H94" s="449">
        <v>3.1</v>
      </c>
      <c r="I94" s="449"/>
      <c r="J94" s="449">
        <v>21.9</v>
      </c>
      <c r="K94" s="449"/>
      <c r="L94"/>
      <c r="M94"/>
    </row>
    <row r="95" spans="1:23" ht="15" x14ac:dyDescent="0.25">
      <c r="A95" s="275" t="s">
        <v>386</v>
      </c>
      <c r="B95" s="444">
        <v>27.1</v>
      </c>
      <c r="C95" s="444"/>
      <c r="D95" s="444">
        <v>15.3</v>
      </c>
      <c r="E95" s="444"/>
      <c r="F95" s="444">
        <v>25.9</v>
      </c>
      <c r="G95" s="444"/>
      <c r="H95" s="444">
        <v>8.1999999999999993</v>
      </c>
      <c r="I95" s="444"/>
      <c r="J95" s="444">
        <v>23.5</v>
      </c>
      <c r="K95" s="444"/>
      <c r="L95"/>
      <c r="M95"/>
    </row>
    <row r="96" spans="1:23" ht="15" x14ac:dyDescent="0.25">
      <c r="A96" s="276" t="s">
        <v>387</v>
      </c>
      <c r="B96" s="449">
        <v>26</v>
      </c>
      <c r="C96" s="449"/>
      <c r="D96" s="449">
        <v>11.3</v>
      </c>
      <c r="E96" s="449"/>
      <c r="F96" s="449">
        <v>28</v>
      </c>
      <c r="G96" s="449"/>
      <c r="H96" s="449">
        <v>4</v>
      </c>
      <c r="I96" s="449"/>
      <c r="J96" s="449">
        <v>30.7</v>
      </c>
      <c r="K96" s="449"/>
      <c r="L96"/>
      <c r="M96"/>
    </row>
    <row r="97" spans="1:21" ht="15" x14ac:dyDescent="0.25">
      <c r="A97" s="275" t="s">
        <v>242</v>
      </c>
      <c r="B97" s="444">
        <v>20.2</v>
      </c>
      <c r="C97" s="444"/>
      <c r="D97" s="444">
        <v>9.6999999999999993</v>
      </c>
      <c r="E97" s="444"/>
      <c r="F97" s="444">
        <v>37.9</v>
      </c>
      <c r="G97" s="444"/>
      <c r="H97" s="444">
        <v>7.3</v>
      </c>
      <c r="I97" s="444"/>
      <c r="J97" s="444">
        <v>25</v>
      </c>
      <c r="K97" s="444"/>
      <c r="L97"/>
      <c r="M97"/>
    </row>
    <row r="98" spans="1:21" ht="15" x14ac:dyDescent="0.25">
      <c r="A98" s="276" t="s">
        <v>388</v>
      </c>
      <c r="B98" s="449">
        <v>11.5</v>
      </c>
      <c r="C98" s="449"/>
      <c r="D98" s="449">
        <v>3.8</v>
      </c>
      <c r="E98" s="449"/>
      <c r="F98" s="449">
        <v>53.8</v>
      </c>
      <c r="G98" s="449"/>
      <c r="H98" s="449">
        <v>0</v>
      </c>
      <c r="I98" s="449"/>
      <c r="J98" s="449">
        <v>30.8</v>
      </c>
      <c r="K98" s="449"/>
      <c r="L98"/>
      <c r="M98"/>
    </row>
    <row r="99" spans="1:21" ht="15" x14ac:dyDescent="0.25">
      <c r="A99" s="275" t="s">
        <v>69</v>
      </c>
      <c r="B99" s="444">
        <v>23.8</v>
      </c>
      <c r="C99" s="444"/>
      <c r="D99" s="444">
        <v>10.4</v>
      </c>
      <c r="E99" s="444"/>
      <c r="F99" s="444">
        <v>32.5</v>
      </c>
      <c r="G99" s="444"/>
      <c r="H99" s="444">
        <v>5.9</v>
      </c>
      <c r="I99" s="444"/>
      <c r="J99" s="444">
        <v>27.4</v>
      </c>
      <c r="K99" s="444"/>
      <c r="L99"/>
      <c r="M99"/>
    </row>
    <row r="100" spans="1:21" ht="15" x14ac:dyDescent="0.25">
      <c r="A100" s="11" t="s">
        <v>21</v>
      </c>
      <c r="B100"/>
      <c r="C100"/>
      <c r="D100"/>
      <c r="E100"/>
      <c r="F100"/>
      <c r="G100"/>
      <c r="H100"/>
      <c r="I100"/>
      <c r="J100"/>
      <c r="K100"/>
      <c r="L100"/>
      <c r="M100"/>
    </row>
    <row r="101" spans="1:21" x14ac:dyDescent="0.2">
      <c r="A101" s="2"/>
    </row>
    <row r="102" spans="1:21" ht="13.5" thickBot="1" x14ac:dyDescent="0.25">
      <c r="A102" s="3" t="s">
        <v>637</v>
      </c>
    </row>
    <row r="103" spans="1:21" ht="26.25" thickBot="1" x14ac:dyDescent="0.25">
      <c r="A103" s="158"/>
      <c r="B103" s="111" t="s">
        <v>65</v>
      </c>
      <c r="C103" s="111" t="s">
        <v>66</v>
      </c>
      <c r="D103" s="111" t="s">
        <v>67</v>
      </c>
      <c r="E103" s="111" t="s">
        <v>68</v>
      </c>
      <c r="F103" s="112" t="s">
        <v>69</v>
      </c>
    </row>
    <row r="104" spans="1:21" ht="28.5" customHeight="1" thickBot="1" x14ac:dyDescent="0.25">
      <c r="A104" s="19" t="s">
        <v>70</v>
      </c>
      <c r="B104" s="13">
        <v>41.5</v>
      </c>
      <c r="C104" s="13">
        <v>50</v>
      </c>
      <c r="D104" s="13">
        <v>52.9</v>
      </c>
      <c r="E104" s="13">
        <v>61</v>
      </c>
      <c r="F104" s="13">
        <v>53.1</v>
      </c>
    </row>
    <row r="105" spans="1:21" ht="21.75" customHeight="1" thickBot="1" x14ac:dyDescent="0.25">
      <c r="A105" s="20" t="s">
        <v>71</v>
      </c>
      <c r="B105" s="14">
        <v>14.1</v>
      </c>
      <c r="C105" s="14">
        <v>12.3</v>
      </c>
      <c r="D105" s="14">
        <v>12.3</v>
      </c>
      <c r="E105" s="14">
        <v>12.7</v>
      </c>
      <c r="F105" s="14">
        <v>12.6</v>
      </c>
    </row>
    <row r="106" spans="1:21" ht="27" customHeight="1" thickBot="1" x14ac:dyDescent="0.25">
      <c r="A106" s="19" t="s">
        <v>72</v>
      </c>
      <c r="B106" s="13">
        <v>12.2</v>
      </c>
      <c r="C106" s="13">
        <v>11.3</v>
      </c>
      <c r="D106" s="13">
        <v>11.4</v>
      </c>
      <c r="E106" s="13">
        <v>8.1999999999999993</v>
      </c>
      <c r="F106" s="13">
        <v>10.5</v>
      </c>
    </row>
    <row r="107" spans="1:21" ht="28.5" customHeight="1" thickBot="1" x14ac:dyDescent="0.25">
      <c r="A107" s="20" t="s">
        <v>63</v>
      </c>
      <c r="B107" s="14">
        <v>8.1</v>
      </c>
      <c r="C107" s="14">
        <v>7.4</v>
      </c>
      <c r="D107" s="14">
        <v>7</v>
      </c>
      <c r="E107" s="14">
        <v>7.5</v>
      </c>
      <c r="F107" s="14">
        <v>7.4</v>
      </c>
    </row>
    <row r="108" spans="1:21" ht="25.5" customHeight="1" thickBot="1" x14ac:dyDescent="0.25">
      <c r="A108" s="19" t="s">
        <v>73</v>
      </c>
      <c r="B108" s="13">
        <v>24.2</v>
      </c>
      <c r="C108" s="13">
        <v>19.100000000000001</v>
      </c>
      <c r="D108" s="13">
        <v>16.5</v>
      </c>
      <c r="E108" s="13">
        <v>10.6</v>
      </c>
      <c r="F108" s="13">
        <v>16.399999999999999</v>
      </c>
    </row>
    <row r="109" spans="1:21" x14ac:dyDescent="0.2">
      <c r="A109" s="447" t="s">
        <v>21</v>
      </c>
      <c r="B109" s="447"/>
      <c r="C109" s="447"/>
      <c r="D109" s="447"/>
      <c r="E109" s="447"/>
      <c r="F109" s="447"/>
    </row>
    <row r="110" spans="1:21" x14ac:dyDescent="0.2">
      <c r="A110" s="11"/>
    </row>
    <row r="111" spans="1:21" ht="18" customHeight="1" thickBot="1" x14ac:dyDescent="0.25">
      <c r="A111" s="3" t="s">
        <v>580</v>
      </c>
    </row>
    <row r="112" spans="1:21" ht="21" customHeight="1" thickBot="1" x14ac:dyDescent="0.25">
      <c r="A112" s="133"/>
      <c r="B112" s="440" t="s">
        <v>22</v>
      </c>
      <c r="C112" s="440"/>
      <c r="D112" s="440"/>
      <c r="E112" s="440"/>
      <c r="F112" s="440" t="s">
        <v>23</v>
      </c>
      <c r="G112" s="440"/>
      <c r="H112" s="440"/>
      <c r="I112" s="440"/>
      <c r="J112" s="440" t="s">
        <v>17</v>
      </c>
      <c r="K112" s="440"/>
      <c r="L112" s="440"/>
      <c r="M112" s="440"/>
      <c r="N112" s="440" t="s">
        <v>18</v>
      </c>
      <c r="O112" s="440"/>
      <c r="P112" s="440"/>
      <c r="Q112" s="440"/>
      <c r="R112" s="440" t="s">
        <v>19</v>
      </c>
      <c r="S112" s="440"/>
      <c r="T112" s="440"/>
      <c r="U112" s="441"/>
    </row>
    <row r="113" spans="1:21" ht="26.25" customHeight="1" thickBot="1" x14ac:dyDescent="0.25">
      <c r="A113" s="19"/>
      <c r="B113" s="15" t="s">
        <v>56</v>
      </c>
      <c r="C113" s="15" t="s">
        <v>57</v>
      </c>
      <c r="D113" s="21" t="s">
        <v>25</v>
      </c>
      <c r="E113" s="21" t="s">
        <v>26</v>
      </c>
      <c r="F113" s="15" t="s">
        <v>56</v>
      </c>
      <c r="G113" s="15" t="s">
        <v>57</v>
      </c>
      <c r="H113" s="21" t="s">
        <v>25</v>
      </c>
      <c r="I113" s="21" t="s">
        <v>26</v>
      </c>
      <c r="J113" s="15" t="s">
        <v>56</v>
      </c>
      <c r="K113" s="15" t="s">
        <v>57</v>
      </c>
      <c r="L113" s="21" t="s">
        <v>25</v>
      </c>
      <c r="M113" s="21" t="s">
        <v>26</v>
      </c>
      <c r="N113" s="15" t="s">
        <v>56</v>
      </c>
      <c r="O113" s="15" t="s">
        <v>57</v>
      </c>
      <c r="P113" s="21" t="s">
        <v>25</v>
      </c>
      <c r="Q113" s="21" t="s">
        <v>26</v>
      </c>
      <c r="R113" s="15" t="s">
        <v>56</v>
      </c>
      <c r="S113" s="15" t="s">
        <v>57</v>
      </c>
      <c r="T113" s="21" t="s">
        <v>25</v>
      </c>
      <c r="U113" s="21" t="s">
        <v>26</v>
      </c>
    </row>
    <row r="114" spans="1:21" ht="16.5" customHeight="1" thickBot="1" x14ac:dyDescent="0.25">
      <c r="A114" s="20" t="s">
        <v>74</v>
      </c>
      <c r="B114" s="22">
        <v>12.1</v>
      </c>
      <c r="C114" s="22">
        <v>12.2</v>
      </c>
      <c r="D114" s="22">
        <v>6.9</v>
      </c>
      <c r="E114" s="22">
        <v>9.3000000000000007</v>
      </c>
      <c r="F114" s="22">
        <v>7.4</v>
      </c>
      <c r="G114" s="22">
        <v>5.9</v>
      </c>
      <c r="H114" s="22">
        <v>5.3</v>
      </c>
      <c r="I114" s="22">
        <v>4.7</v>
      </c>
      <c r="J114" s="22">
        <v>9.1</v>
      </c>
      <c r="K114" s="22">
        <v>7.2</v>
      </c>
      <c r="L114" s="22">
        <v>8.6</v>
      </c>
      <c r="M114" s="22">
        <v>7.3</v>
      </c>
      <c r="N114" s="22">
        <v>15.3</v>
      </c>
      <c r="O114" s="22">
        <v>13.4</v>
      </c>
      <c r="P114" s="22">
        <v>10.3</v>
      </c>
      <c r="Q114" s="22">
        <v>8.1</v>
      </c>
      <c r="R114" s="22">
        <v>10.5</v>
      </c>
      <c r="S114" s="22">
        <v>8.9</v>
      </c>
      <c r="T114" s="22">
        <v>7</v>
      </c>
      <c r="U114" s="22">
        <v>6.5</v>
      </c>
    </row>
    <row r="115" spans="1:21" ht="15.75" customHeight="1" thickBot="1" x14ac:dyDescent="0.25">
      <c r="A115" s="19" t="s">
        <v>75</v>
      </c>
      <c r="B115" s="23">
        <v>1.3</v>
      </c>
      <c r="C115" s="23">
        <v>1.6</v>
      </c>
      <c r="D115" s="23">
        <v>4</v>
      </c>
      <c r="E115" s="23">
        <v>2.7</v>
      </c>
      <c r="F115" s="23">
        <v>5.3</v>
      </c>
      <c r="G115" s="23">
        <v>4.5</v>
      </c>
      <c r="H115" s="23">
        <v>5</v>
      </c>
      <c r="I115" s="23">
        <v>6.1</v>
      </c>
      <c r="J115" s="23">
        <v>1.4</v>
      </c>
      <c r="K115" s="23">
        <v>2.4</v>
      </c>
      <c r="L115" s="23">
        <v>2.9</v>
      </c>
      <c r="M115" s="23">
        <v>2.2999999999999998</v>
      </c>
      <c r="N115" s="23">
        <v>4.4000000000000004</v>
      </c>
      <c r="O115" s="23">
        <v>5.4</v>
      </c>
      <c r="P115" s="23">
        <v>4.5</v>
      </c>
      <c r="Q115" s="23">
        <v>5.5</v>
      </c>
      <c r="R115" s="23">
        <v>2.2999999999999998</v>
      </c>
      <c r="S115" s="23">
        <v>3.4</v>
      </c>
      <c r="T115" s="23">
        <v>4.2</v>
      </c>
      <c r="U115" s="23">
        <v>4</v>
      </c>
    </row>
    <row r="116" spans="1:21" ht="17.25" customHeight="1" x14ac:dyDescent="0.2">
      <c r="A116" s="11" t="s">
        <v>21</v>
      </c>
    </row>
    <row r="117" spans="1:21" ht="15.75" customHeight="1" x14ac:dyDescent="0.2">
      <c r="A117" s="11"/>
    </row>
    <row r="118" spans="1:21" ht="13.5" thickBot="1" x14ac:dyDescent="0.25">
      <c r="A118" s="3" t="s">
        <v>581</v>
      </c>
    </row>
    <row r="119" spans="1:21" ht="15.75" customHeight="1" thickBot="1" x14ac:dyDescent="0.25">
      <c r="A119" s="133"/>
      <c r="B119" s="440" t="s">
        <v>22</v>
      </c>
      <c r="C119" s="440"/>
      <c r="D119" s="440"/>
      <c r="E119" s="440"/>
      <c r="F119" s="440" t="s">
        <v>23</v>
      </c>
      <c r="G119" s="440"/>
      <c r="H119" s="440"/>
      <c r="I119" s="440"/>
      <c r="J119" s="440" t="s">
        <v>17</v>
      </c>
      <c r="K119" s="440"/>
      <c r="L119" s="440"/>
      <c r="M119" s="440"/>
      <c r="N119" s="440" t="s">
        <v>18</v>
      </c>
      <c r="O119" s="440"/>
      <c r="P119" s="440"/>
      <c r="Q119" s="440"/>
      <c r="R119" s="440" t="s">
        <v>19</v>
      </c>
      <c r="S119" s="440"/>
      <c r="T119" s="440"/>
      <c r="U119" s="441"/>
    </row>
    <row r="120" spans="1:21" ht="26.25" thickBot="1" x14ac:dyDescent="0.25">
      <c r="A120" s="24"/>
      <c r="B120" s="15" t="s">
        <v>56</v>
      </c>
      <c r="C120" s="15" t="s">
        <v>57</v>
      </c>
      <c r="D120" s="21" t="s">
        <v>25</v>
      </c>
      <c r="E120" s="21" t="s">
        <v>26</v>
      </c>
      <c r="F120" s="15" t="s">
        <v>56</v>
      </c>
      <c r="G120" s="15" t="s">
        <v>57</v>
      </c>
      <c r="H120" s="21" t="s">
        <v>25</v>
      </c>
      <c r="I120" s="21" t="s">
        <v>26</v>
      </c>
      <c r="J120" s="15" t="s">
        <v>56</v>
      </c>
      <c r="K120" s="15" t="s">
        <v>57</v>
      </c>
      <c r="L120" s="21" t="s">
        <v>25</v>
      </c>
      <c r="M120" s="21" t="s">
        <v>26</v>
      </c>
      <c r="N120" s="15" t="s">
        <v>56</v>
      </c>
      <c r="O120" s="15" t="s">
        <v>57</v>
      </c>
      <c r="P120" s="21" t="s">
        <v>25</v>
      </c>
      <c r="Q120" s="21" t="s">
        <v>26</v>
      </c>
      <c r="R120" s="15" t="s">
        <v>56</v>
      </c>
      <c r="S120" s="15" t="s">
        <v>57</v>
      </c>
      <c r="T120" s="21" t="s">
        <v>25</v>
      </c>
      <c r="U120" s="21" t="s">
        <v>26</v>
      </c>
    </row>
    <row r="121" spans="1:21" ht="13.5" thickBot="1" x14ac:dyDescent="0.25">
      <c r="A121" s="20" t="s">
        <v>76</v>
      </c>
      <c r="B121" s="22">
        <v>9.4</v>
      </c>
      <c r="C121" s="22">
        <v>11</v>
      </c>
      <c r="D121" s="22">
        <v>18.899999999999999</v>
      </c>
      <c r="E121" s="22">
        <v>20</v>
      </c>
      <c r="F121" s="22">
        <v>23.5</v>
      </c>
      <c r="G121" s="22">
        <v>25.3</v>
      </c>
      <c r="H121" s="22">
        <v>31.2</v>
      </c>
      <c r="I121" s="22">
        <v>35.9</v>
      </c>
      <c r="J121" s="22">
        <v>5.5</v>
      </c>
      <c r="K121" s="22">
        <v>6.9</v>
      </c>
      <c r="L121" s="22">
        <v>7.9</v>
      </c>
      <c r="M121" s="22">
        <v>6.8</v>
      </c>
      <c r="N121" s="22">
        <v>18.3</v>
      </c>
      <c r="O121" s="22">
        <v>24.2</v>
      </c>
      <c r="P121" s="22">
        <v>26.6</v>
      </c>
      <c r="Q121" s="22">
        <v>30</v>
      </c>
      <c r="R121" s="22">
        <v>11.5</v>
      </c>
      <c r="S121" s="22">
        <v>16.100000000000001</v>
      </c>
      <c r="T121" s="22">
        <v>23</v>
      </c>
      <c r="U121" s="22">
        <v>23.8</v>
      </c>
    </row>
    <row r="122" spans="1:21" ht="19.5" customHeight="1" thickBot="1" x14ac:dyDescent="0.25">
      <c r="A122" s="19" t="s">
        <v>77</v>
      </c>
      <c r="B122" s="23">
        <v>6.8</v>
      </c>
      <c r="C122" s="23">
        <v>8.1</v>
      </c>
      <c r="D122" s="23">
        <v>8.9</v>
      </c>
      <c r="E122" s="23">
        <v>12.5</v>
      </c>
      <c r="F122" s="23">
        <v>14</v>
      </c>
      <c r="G122" s="23">
        <v>13.8</v>
      </c>
      <c r="H122" s="23">
        <v>15.2</v>
      </c>
      <c r="I122" s="23">
        <v>14.1</v>
      </c>
      <c r="J122" s="23">
        <v>7</v>
      </c>
      <c r="K122" s="23">
        <v>7.7</v>
      </c>
      <c r="L122" s="23">
        <v>8.9</v>
      </c>
      <c r="M122" s="23">
        <v>7.5</v>
      </c>
      <c r="N122" s="23">
        <v>8</v>
      </c>
      <c r="O122" s="23">
        <v>10.199999999999999</v>
      </c>
      <c r="P122" s="23">
        <v>10.1</v>
      </c>
      <c r="Q122" s="23">
        <v>10.1</v>
      </c>
      <c r="R122" s="23">
        <v>8.1</v>
      </c>
      <c r="S122" s="23">
        <v>9.8000000000000007</v>
      </c>
      <c r="T122" s="23">
        <v>11.7</v>
      </c>
      <c r="U122" s="23">
        <v>11.7</v>
      </c>
    </row>
    <row r="123" spans="1:21" ht="13.5" thickBot="1" x14ac:dyDescent="0.25">
      <c r="A123" s="20" t="s">
        <v>78</v>
      </c>
      <c r="B123" s="22">
        <v>12.3</v>
      </c>
      <c r="C123" s="22">
        <v>11.1</v>
      </c>
      <c r="D123" s="22">
        <v>17.5</v>
      </c>
      <c r="E123" s="22">
        <v>15.9</v>
      </c>
      <c r="F123" s="22">
        <v>22</v>
      </c>
      <c r="G123" s="22">
        <v>21.6</v>
      </c>
      <c r="H123" s="22">
        <v>22.2</v>
      </c>
      <c r="I123" s="22">
        <v>20.6</v>
      </c>
      <c r="J123" s="22">
        <v>15.3</v>
      </c>
      <c r="K123" s="22">
        <v>16.7</v>
      </c>
      <c r="L123" s="22">
        <v>18.899999999999999</v>
      </c>
      <c r="M123" s="22">
        <v>14.3</v>
      </c>
      <c r="N123" s="22">
        <v>29.5</v>
      </c>
      <c r="O123" s="22">
        <v>25.5</v>
      </c>
      <c r="P123" s="22">
        <v>24.4</v>
      </c>
      <c r="Q123" s="22">
        <v>21.7</v>
      </c>
      <c r="R123" s="22">
        <v>17.2</v>
      </c>
      <c r="S123" s="22">
        <v>18.8</v>
      </c>
      <c r="T123" s="22">
        <v>21.4</v>
      </c>
      <c r="U123" s="22">
        <v>17.8</v>
      </c>
    </row>
    <row r="124" spans="1:21" ht="13.5" thickBot="1" x14ac:dyDescent="0.25">
      <c r="A124" s="19" t="s">
        <v>79</v>
      </c>
      <c r="B124" s="23">
        <v>17.5</v>
      </c>
      <c r="C124" s="23">
        <v>18</v>
      </c>
      <c r="D124" s="23">
        <v>21.5</v>
      </c>
      <c r="E124" s="23">
        <v>16.3</v>
      </c>
      <c r="F124" s="23">
        <v>20.5</v>
      </c>
      <c r="G124" s="23">
        <v>21.6</v>
      </c>
      <c r="H124" s="23">
        <v>21</v>
      </c>
      <c r="I124" s="23">
        <v>18.100000000000001</v>
      </c>
      <c r="J124" s="23">
        <v>26.2</v>
      </c>
      <c r="K124" s="23">
        <v>25.6</v>
      </c>
      <c r="L124" s="23">
        <v>32.700000000000003</v>
      </c>
      <c r="M124" s="23">
        <v>22.2</v>
      </c>
      <c r="N124" s="23">
        <v>21</v>
      </c>
      <c r="O124" s="23">
        <v>22.4</v>
      </c>
      <c r="P124" s="23">
        <v>24.3</v>
      </c>
      <c r="Q124" s="23">
        <v>20.5</v>
      </c>
      <c r="R124" s="23">
        <v>21.1</v>
      </c>
      <c r="S124" s="23">
        <v>22.3</v>
      </c>
      <c r="T124" s="23">
        <v>24.8</v>
      </c>
      <c r="U124" s="23">
        <v>18.600000000000001</v>
      </c>
    </row>
    <row r="125" spans="1:21" ht="13.5" thickBot="1" x14ac:dyDescent="0.25">
      <c r="A125" s="20" t="s">
        <v>80</v>
      </c>
      <c r="B125" s="22">
        <v>19.100000000000001</v>
      </c>
      <c r="C125" s="22">
        <v>19.8</v>
      </c>
      <c r="D125" s="22">
        <v>18.100000000000001</v>
      </c>
      <c r="E125" s="22">
        <v>14.3</v>
      </c>
      <c r="F125" s="22">
        <v>10</v>
      </c>
      <c r="G125" s="22">
        <v>10</v>
      </c>
      <c r="H125" s="22">
        <v>2.9</v>
      </c>
      <c r="I125" s="22">
        <v>7</v>
      </c>
      <c r="J125" s="22">
        <v>15.3</v>
      </c>
      <c r="K125" s="22">
        <v>15.4</v>
      </c>
      <c r="L125" s="22">
        <v>18.7</v>
      </c>
      <c r="M125" s="22">
        <v>16</v>
      </c>
      <c r="N125" s="22">
        <v>9.4</v>
      </c>
      <c r="O125" s="22">
        <v>7.6</v>
      </c>
      <c r="P125" s="22">
        <v>7.3</v>
      </c>
      <c r="Q125" s="22">
        <v>7</v>
      </c>
      <c r="R125" s="22">
        <v>15.2</v>
      </c>
      <c r="S125" s="22">
        <v>13.2</v>
      </c>
      <c r="T125" s="22">
        <v>9.5</v>
      </c>
      <c r="U125" s="22">
        <v>11.5</v>
      </c>
    </row>
    <row r="126" spans="1:21" ht="16.5" customHeight="1" thickBot="1" x14ac:dyDescent="0.25">
      <c r="A126" s="19" t="s">
        <v>81</v>
      </c>
      <c r="B126" s="23">
        <v>34.799999999999997</v>
      </c>
      <c r="C126" s="23">
        <v>31.9</v>
      </c>
      <c r="D126" s="23">
        <v>18.100000000000001</v>
      </c>
      <c r="E126" s="23">
        <v>20.2</v>
      </c>
      <c r="F126" s="23">
        <v>10</v>
      </c>
      <c r="G126" s="23">
        <v>7.7</v>
      </c>
      <c r="H126" s="23">
        <v>2.9</v>
      </c>
      <c r="I126" s="23">
        <v>4.3</v>
      </c>
      <c r="J126" s="23">
        <v>30.5</v>
      </c>
      <c r="K126" s="23">
        <v>27.6</v>
      </c>
      <c r="L126" s="23">
        <v>18.7</v>
      </c>
      <c r="M126" s="23">
        <v>33.1</v>
      </c>
      <c r="N126" s="23">
        <v>13.8</v>
      </c>
      <c r="O126" s="23">
        <v>9.9</v>
      </c>
      <c r="P126" s="23">
        <v>7.3</v>
      </c>
      <c r="Q126" s="23">
        <v>9.5</v>
      </c>
      <c r="R126" s="23">
        <v>26.9</v>
      </c>
      <c r="S126" s="23">
        <v>19.600000000000001</v>
      </c>
      <c r="T126" s="23">
        <v>9.5</v>
      </c>
      <c r="U126" s="23">
        <v>16.399999999999999</v>
      </c>
    </row>
    <row r="127" spans="1:21" x14ac:dyDescent="0.2">
      <c r="A127" s="11" t="s">
        <v>21</v>
      </c>
    </row>
    <row r="128" spans="1:21" x14ac:dyDescent="0.2">
      <c r="A128" s="3"/>
    </row>
    <row r="129" spans="1:1" x14ac:dyDescent="0.2">
      <c r="A129" s="11"/>
    </row>
    <row r="257" spans="1:1" x14ac:dyDescent="0.2">
      <c r="A257" s="2"/>
    </row>
    <row r="258" spans="1:1" x14ac:dyDescent="0.2">
      <c r="A258" s="2"/>
    </row>
    <row r="259" spans="1:1" x14ac:dyDescent="0.2">
      <c r="A259" s="2"/>
    </row>
  </sheetData>
  <mergeCells count="93">
    <mergeCell ref="B99:C99"/>
    <mergeCell ref="D99:E99"/>
    <mergeCell ref="F99:G99"/>
    <mergeCell ref="H99:I99"/>
    <mergeCell ref="J99:K99"/>
    <mergeCell ref="B98:C98"/>
    <mergeCell ref="D98:E98"/>
    <mergeCell ref="F98:G98"/>
    <mergeCell ref="H98:I98"/>
    <mergeCell ref="J98:K98"/>
    <mergeCell ref="B97:C97"/>
    <mergeCell ref="D97:E97"/>
    <mergeCell ref="F97:G97"/>
    <mergeCell ref="H97:I97"/>
    <mergeCell ref="J97:K97"/>
    <mergeCell ref="B96:C96"/>
    <mergeCell ref="D96:E96"/>
    <mergeCell ref="F96:G96"/>
    <mergeCell ref="H96:I96"/>
    <mergeCell ref="J96:K96"/>
    <mergeCell ref="B95:C95"/>
    <mergeCell ref="D95:E95"/>
    <mergeCell ref="F95:G95"/>
    <mergeCell ref="H95:I95"/>
    <mergeCell ref="J95:K95"/>
    <mergeCell ref="J93:K93"/>
    <mergeCell ref="B94:C94"/>
    <mergeCell ref="D94:E94"/>
    <mergeCell ref="F94:G94"/>
    <mergeCell ref="H94:I94"/>
    <mergeCell ref="J94:K94"/>
    <mergeCell ref="R4:U4"/>
    <mergeCell ref="B11:E11"/>
    <mergeCell ref="F11:I11"/>
    <mergeCell ref="J11:M11"/>
    <mergeCell ref="N11:Q11"/>
    <mergeCell ref="R11:U11"/>
    <mergeCell ref="B4:E4"/>
    <mergeCell ref="F4:I4"/>
    <mergeCell ref="J4:M4"/>
    <mergeCell ref="N4:Q4"/>
    <mergeCell ref="N19:Q19"/>
    <mergeCell ref="R19:U19"/>
    <mergeCell ref="B32:E32"/>
    <mergeCell ref="F32:I32"/>
    <mergeCell ref="J32:M32"/>
    <mergeCell ref="N32:Q32"/>
    <mergeCell ref="R32:U32"/>
    <mergeCell ref="B48:D48"/>
    <mergeCell ref="E48:G48"/>
    <mergeCell ref="B19:E19"/>
    <mergeCell ref="F19:I19"/>
    <mergeCell ref="J19:M19"/>
    <mergeCell ref="B41:E41"/>
    <mergeCell ref="F41:I41"/>
    <mergeCell ref="J41:M41"/>
    <mergeCell ref="B56:E56"/>
    <mergeCell ref="F56:I56"/>
    <mergeCell ref="J56:M56"/>
    <mergeCell ref="N56:Q56"/>
    <mergeCell ref="R56:U56"/>
    <mergeCell ref="N41:Q41"/>
    <mergeCell ref="R41:U41"/>
    <mergeCell ref="R112:U112"/>
    <mergeCell ref="F64:I64"/>
    <mergeCell ref="J64:M64"/>
    <mergeCell ref="N64:Q64"/>
    <mergeCell ref="R64:U64"/>
    <mergeCell ref="A109:F109"/>
    <mergeCell ref="B112:E112"/>
    <mergeCell ref="F112:I112"/>
    <mergeCell ref="J112:M112"/>
    <mergeCell ref="N112:Q112"/>
    <mergeCell ref="B82:E82"/>
    <mergeCell ref="F82:I82"/>
    <mergeCell ref="J82:M82"/>
    <mergeCell ref="N82:Q82"/>
    <mergeCell ref="B64:E64"/>
    <mergeCell ref="R82:U82"/>
    <mergeCell ref="B119:E119"/>
    <mergeCell ref="F119:I119"/>
    <mergeCell ref="J119:M119"/>
    <mergeCell ref="N119:Q119"/>
    <mergeCell ref="R119:U119"/>
    <mergeCell ref="B92:C92"/>
    <mergeCell ref="D92:E92"/>
    <mergeCell ref="F92:G92"/>
    <mergeCell ref="H92:I92"/>
    <mergeCell ref="J92:K92"/>
    <mergeCell ref="B93:C93"/>
    <mergeCell ref="D93:E93"/>
    <mergeCell ref="F93:G93"/>
    <mergeCell ref="H93:I9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1"/>
  <sheetViews>
    <sheetView zoomScaleNormal="100" zoomScalePageLayoutView="150" workbookViewId="0">
      <selection activeCell="L34" sqref="L34"/>
    </sheetView>
  </sheetViews>
  <sheetFormatPr defaultColWidth="8.85546875" defaultRowHeight="12.75" x14ac:dyDescent="0.2"/>
  <cols>
    <col min="1" max="1" width="20" style="92" customWidth="1"/>
    <col min="2" max="2" width="12.140625" style="92" customWidth="1"/>
    <col min="3" max="3" width="11.28515625" style="92" customWidth="1"/>
    <col min="4" max="4" width="14.85546875" style="92" customWidth="1"/>
    <col min="5" max="5" width="12.140625" style="92" customWidth="1"/>
    <col min="6" max="6" width="9.42578125" style="92" customWidth="1"/>
    <col min="7" max="8" width="13.85546875" style="92" customWidth="1"/>
    <col min="9" max="9" width="9.42578125" style="92" customWidth="1"/>
    <col min="10" max="10" width="14.85546875" style="92" bestFit="1" customWidth="1"/>
    <col min="11" max="16384" width="8.85546875" style="92"/>
  </cols>
  <sheetData>
    <row r="1" spans="1:21" ht="18" x14ac:dyDescent="0.2">
      <c r="A1" s="1" t="s">
        <v>551</v>
      </c>
    </row>
    <row r="2" spans="1:21" ht="18" x14ac:dyDescent="0.2">
      <c r="A2" s="1"/>
    </row>
    <row r="3" spans="1:21" ht="15" x14ac:dyDescent="0.2">
      <c r="A3" s="86" t="s">
        <v>520</v>
      </c>
    </row>
    <row r="4" spans="1:21" x14ac:dyDescent="0.2">
      <c r="A4" s="3"/>
    </row>
    <row r="5" spans="1:21" ht="13.5" thickBot="1" x14ac:dyDescent="0.25">
      <c r="A5" s="3" t="s">
        <v>613</v>
      </c>
      <c r="I5" s="155"/>
    </row>
    <row r="6" spans="1:21" ht="13.5" thickBot="1" x14ac:dyDescent="0.25">
      <c r="A6" s="133"/>
      <c r="B6" s="440" t="s">
        <v>22</v>
      </c>
      <c r="C6" s="440"/>
      <c r="D6" s="440"/>
      <c r="E6" s="440"/>
      <c r="F6" s="440" t="s">
        <v>23</v>
      </c>
      <c r="G6" s="440"/>
      <c r="H6" s="440"/>
      <c r="I6" s="440"/>
      <c r="J6" s="440" t="s">
        <v>17</v>
      </c>
      <c r="K6" s="440"/>
      <c r="L6" s="440"/>
      <c r="M6" s="440"/>
      <c r="N6" s="440" t="s">
        <v>18</v>
      </c>
      <c r="O6" s="440"/>
      <c r="P6" s="440"/>
      <c r="Q6" s="440"/>
      <c r="R6" s="440" t="s">
        <v>19</v>
      </c>
      <c r="S6" s="440"/>
      <c r="T6" s="440"/>
      <c r="U6" s="441"/>
    </row>
    <row r="7" spans="1:21" ht="26.25" thickBot="1" x14ac:dyDescent="0.25">
      <c r="A7" s="24"/>
      <c r="B7" s="21" t="s">
        <v>56</v>
      </c>
      <c r="C7" s="21" t="s">
        <v>57</v>
      </c>
      <c r="D7" s="21" t="s">
        <v>25</v>
      </c>
      <c r="E7" s="21" t="s">
        <v>26</v>
      </c>
      <c r="F7" s="21" t="s">
        <v>56</v>
      </c>
      <c r="G7" s="21" t="s">
        <v>57</v>
      </c>
      <c r="H7" s="21" t="s">
        <v>25</v>
      </c>
      <c r="I7" s="21" t="s">
        <v>26</v>
      </c>
      <c r="J7" s="21" t="s">
        <v>56</v>
      </c>
      <c r="K7" s="21" t="s">
        <v>57</v>
      </c>
      <c r="L7" s="21" t="s">
        <v>25</v>
      </c>
      <c r="M7" s="21" t="s">
        <v>26</v>
      </c>
      <c r="N7" s="21" t="s">
        <v>56</v>
      </c>
      <c r="O7" s="21" t="s">
        <v>57</v>
      </c>
      <c r="P7" s="21" t="s">
        <v>25</v>
      </c>
      <c r="Q7" s="21" t="s">
        <v>26</v>
      </c>
      <c r="R7" s="21" t="s">
        <v>56</v>
      </c>
      <c r="S7" s="21" t="s">
        <v>57</v>
      </c>
      <c r="T7" s="21" t="s">
        <v>25</v>
      </c>
      <c r="U7" s="21" t="s">
        <v>26</v>
      </c>
    </row>
    <row r="8" spans="1:21" ht="13.5" thickBot="1" x14ac:dyDescent="0.25">
      <c r="A8" s="20" t="s">
        <v>82</v>
      </c>
      <c r="B8" s="22">
        <v>24.8</v>
      </c>
      <c r="C8" s="22">
        <v>26.4</v>
      </c>
      <c r="D8" s="22">
        <v>23.4</v>
      </c>
      <c r="E8" s="22">
        <v>23.5</v>
      </c>
      <c r="F8" s="22">
        <v>25.8</v>
      </c>
      <c r="G8" s="22">
        <v>24.6</v>
      </c>
      <c r="H8" s="22">
        <v>25</v>
      </c>
      <c r="I8" s="22">
        <v>24.6</v>
      </c>
      <c r="J8" s="22">
        <v>27.8</v>
      </c>
      <c r="K8" s="22">
        <v>26.8</v>
      </c>
      <c r="L8" s="22">
        <v>25</v>
      </c>
      <c r="M8" s="22">
        <v>26.1</v>
      </c>
      <c r="N8" s="22">
        <v>30.1</v>
      </c>
      <c r="O8" s="22">
        <v>24.1</v>
      </c>
      <c r="P8" s="22">
        <v>24.7</v>
      </c>
      <c r="Q8" s="22">
        <v>23.4</v>
      </c>
      <c r="R8" s="22">
        <v>26.7</v>
      </c>
      <c r="S8" s="22">
        <v>25.6</v>
      </c>
      <c r="T8" s="22">
        <v>24.7</v>
      </c>
      <c r="U8" s="22">
        <v>24.4</v>
      </c>
    </row>
    <row r="9" spans="1:21" ht="13.5" thickBot="1" x14ac:dyDescent="0.25">
      <c r="A9" s="19" t="s">
        <v>83</v>
      </c>
      <c r="B9" s="23">
        <v>19.899999999999999</v>
      </c>
      <c r="C9" s="23">
        <v>20.7</v>
      </c>
      <c r="D9" s="23">
        <v>21.1</v>
      </c>
      <c r="E9" s="23">
        <v>16.899999999999999</v>
      </c>
      <c r="F9" s="23">
        <v>19.100000000000001</v>
      </c>
      <c r="G9" s="23">
        <v>17.899999999999999</v>
      </c>
      <c r="H9" s="23">
        <v>18</v>
      </c>
      <c r="I9" s="23">
        <v>16.5</v>
      </c>
      <c r="J9" s="23">
        <v>16.899999999999999</v>
      </c>
      <c r="K9" s="23">
        <v>16.899999999999999</v>
      </c>
      <c r="L9" s="23">
        <v>16.8</v>
      </c>
      <c r="M9" s="23">
        <v>14.8</v>
      </c>
      <c r="N9" s="23">
        <v>13.5</v>
      </c>
      <c r="O9" s="23">
        <v>14.2</v>
      </c>
      <c r="P9" s="23">
        <v>14.5</v>
      </c>
      <c r="Q9" s="23">
        <v>14.4</v>
      </c>
      <c r="R9" s="23">
        <v>17.899999999999999</v>
      </c>
      <c r="S9" s="23">
        <v>17.2</v>
      </c>
      <c r="T9" s="23">
        <v>17.2</v>
      </c>
      <c r="U9" s="23">
        <v>16</v>
      </c>
    </row>
    <row r="10" spans="1:21" ht="15.75" customHeight="1" thickBot="1" x14ac:dyDescent="0.25">
      <c r="A10" s="20" t="s">
        <v>84</v>
      </c>
      <c r="B10" s="22">
        <v>31.4</v>
      </c>
      <c r="C10" s="22">
        <v>29</v>
      </c>
      <c r="D10" s="22">
        <v>32.4</v>
      </c>
      <c r="E10" s="22">
        <v>34.200000000000003</v>
      </c>
      <c r="F10" s="22">
        <v>29.5</v>
      </c>
      <c r="G10" s="22">
        <v>32.6</v>
      </c>
      <c r="H10" s="22">
        <v>33.9</v>
      </c>
      <c r="I10" s="22">
        <v>33.6</v>
      </c>
      <c r="J10" s="22">
        <v>22.8</v>
      </c>
      <c r="K10" s="22">
        <v>24.9</v>
      </c>
      <c r="L10" s="22">
        <v>27.2</v>
      </c>
      <c r="M10" s="22">
        <v>26.8</v>
      </c>
      <c r="N10" s="22">
        <v>29.6</v>
      </c>
      <c r="O10" s="22">
        <v>33.799999999999997</v>
      </c>
      <c r="P10" s="22">
        <v>33.5</v>
      </c>
      <c r="Q10" s="22">
        <v>33</v>
      </c>
      <c r="R10" s="22">
        <v>28.2</v>
      </c>
      <c r="S10" s="22">
        <v>29.7</v>
      </c>
      <c r="T10" s="22">
        <v>31.9</v>
      </c>
      <c r="U10" s="22">
        <v>32.299999999999997</v>
      </c>
    </row>
    <row r="11" spans="1:21" ht="15.75" customHeight="1" thickBot="1" x14ac:dyDescent="0.25">
      <c r="A11" s="19" t="s">
        <v>85</v>
      </c>
      <c r="B11" s="23">
        <v>5.8</v>
      </c>
      <c r="C11" s="23">
        <v>7</v>
      </c>
      <c r="D11" s="23">
        <v>5.9</v>
      </c>
      <c r="E11" s="23">
        <v>8</v>
      </c>
      <c r="F11" s="23">
        <v>10.199999999999999</v>
      </c>
      <c r="G11" s="23">
        <v>9.9</v>
      </c>
      <c r="H11" s="23">
        <v>7.7</v>
      </c>
      <c r="I11" s="23">
        <v>9.8000000000000007</v>
      </c>
      <c r="J11" s="23">
        <v>12.7</v>
      </c>
      <c r="K11" s="23">
        <v>17.100000000000001</v>
      </c>
      <c r="L11" s="23">
        <v>17.100000000000001</v>
      </c>
      <c r="M11" s="23">
        <v>14.6</v>
      </c>
      <c r="N11" s="23">
        <v>10</v>
      </c>
      <c r="O11" s="23">
        <v>15.6</v>
      </c>
      <c r="P11" s="23">
        <v>16.100000000000001</v>
      </c>
      <c r="Q11" s="23">
        <v>15.7</v>
      </c>
      <c r="R11" s="23">
        <v>9.1999999999999993</v>
      </c>
      <c r="S11" s="23">
        <v>13</v>
      </c>
      <c r="T11" s="23">
        <v>11.9</v>
      </c>
      <c r="U11" s="23">
        <v>10.9</v>
      </c>
    </row>
    <row r="12" spans="1:21" ht="13.5" thickBot="1" x14ac:dyDescent="0.25">
      <c r="A12" s="20" t="s">
        <v>86</v>
      </c>
      <c r="B12" s="22">
        <v>5.9</v>
      </c>
      <c r="C12" s="22">
        <v>5.9</v>
      </c>
      <c r="D12" s="22">
        <v>5.6</v>
      </c>
      <c r="E12" s="22">
        <v>5.7</v>
      </c>
      <c r="F12" s="22">
        <v>6.2</v>
      </c>
      <c r="G12" s="22">
        <v>5.5</v>
      </c>
      <c r="H12" s="22">
        <v>4.9000000000000004</v>
      </c>
      <c r="I12" s="22">
        <v>4.5</v>
      </c>
      <c r="J12" s="22">
        <v>5.6</v>
      </c>
      <c r="K12" s="22">
        <v>5.2</v>
      </c>
      <c r="L12" s="22">
        <v>5</v>
      </c>
      <c r="M12" s="22">
        <v>4.5</v>
      </c>
      <c r="N12" s="22">
        <v>6.4</v>
      </c>
      <c r="O12" s="22">
        <v>4.5</v>
      </c>
      <c r="P12" s="22">
        <v>4.5999999999999996</v>
      </c>
      <c r="Q12" s="22">
        <v>4.8</v>
      </c>
      <c r="R12" s="22">
        <v>5.9</v>
      </c>
      <c r="S12" s="22">
        <v>5.3</v>
      </c>
      <c r="T12" s="22">
        <v>4.9000000000000004</v>
      </c>
      <c r="U12" s="22">
        <v>5</v>
      </c>
    </row>
    <row r="13" spans="1:21" ht="13.5" thickBot="1" x14ac:dyDescent="0.25">
      <c r="A13" s="19" t="s">
        <v>87</v>
      </c>
      <c r="B13" s="23">
        <v>8.1</v>
      </c>
      <c r="C13" s="23">
        <v>6.4</v>
      </c>
      <c r="D13" s="23">
        <v>7.3</v>
      </c>
      <c r="E13" s="23">
        <v>8.6999999999999993</v>
      </c>
      <c r="F13" s="23">
        <v>4.5</v>
      </c>
      <c r="G13" s="23">
        <v>5.5</v>
      </c>
      <c r="H13" s="23">
        <v>7.4</v>
      </c>
      <c r="I13" s="23">
        <v>8.5</v>
      </c>
      <c r="J13" s="23">
        <v>10.199999999999999</v>
      </c>
      <c r="K13" s="23">
        <v>7.5</v>
      </c>
      <c r="L13" s="23">
        <v>7.4</v>
      </c>
      <c r="M13" s="23">
        <v>10.5</v>
      </c>
      <c r="N13" s="23">
        <v>6.4</v>
      </c>
      <c r="O13" s="23">
        <v>5.5</v>
      </c>
      <c r="P13" s="23">
        <v>4.7</v>
      </c>
      <c r="Q13" s="23">
        <v>6.2</v>
      </c>
      <c r="R13" s="23">
        <v>5.9</v>
      </c>
      <c r="S13" s="23">
        <v>6.3</v>
      </c>
      <c r="T13" s="23">
        <v>6.8</v>
      </c>
      <c r="U13" s="23">
        <v>8.6999999999999993</v>
      </c>
    </row>
    <row r="14" spans="1:21" ht="18" customHeight="1" thickBot="1" x14ac:dyDescent="0.25">
      <c r="A14" s="20" t="s">
        <v>88</v>
      </c>
      <c r="B14" s="22">
        <v>4</v>
      </c>
      <c r="C14" s="22">
        <v>4.5999999999999996</v>
      </c>
      <c r="D14" s="22">
        <v>4.2</v>
      </c>
      <c r="E14" s="22">
        <v>2.9</v>
      </c>
      <c r="F14" s="22">
        <v>4.7</v>
      </c>
      <c r="G14" s="22">
        <v>3.9</v>
      </c>
      <c r="H14" s="22">
        <v>3.1</v>
      </c>
      <c r="I14" s="22">
        <v>2.6</v>
      </c>
      <c r="J14" s="22">
        <v>4.0999999999999996</v>
      </c>
      <c r="K14" s="22">
        <v>1.6</v>
      </c>
      <c r="L14" s="22">
        <v>1.5</v>
      </c>
      <c r="M14" s="22">
        <v>2.7</v>
      </c>
      <c r="N14" s="22">
        <v>4</v>
      </c>
      <c r="O14" s="22">
        <v>2.1</v>
      </c>
      <c r="P14" s="22">
        <v>1.9</v>
      </c>
      <c r="Q14" s="22">
        <v>2.5</v>
      </c>
      <c r="R14" s="22">
        <v>4.0999999999999996</v>
      </c>
      <c r="S14" s="22">
        <v>2.9</v>
      </c>
      <c r="T14" s="22">
        <v>2.6</v>
      </c>
      <c r="U14" s="22">
        <v>2.7</v>
      </c>
    </row>
    <row r="15" spans="1:21" x14ac:dyDescent="0.2">
      <c r="A15" s="11" t="s">
        <v>21</v>
      </c>
    </row>
    <row r="16" spans="1:21" x14ac:dyDescent="0.2">
      <c r="A16" s="11"/>
    </row>
    <row r="17" spans="1:22" x14ac:dyDescent="0.2">
      <c r="A17" s="11"/>
    </row>
    <row r="18" spans="1:22" ht="13.5" thickBot="1" x14ac:dyDescent="0.25">
      <c r="A18" s="193" t="s">
        <v>614</v>
      </c>
    </row>
    <row r="19" spans="1:22" s="166" customFormat="1" ht="13.5" thickBot="1" x14ac:dyDescent="0.25">
      <c r="A19" s="165"/>
      <c r="B19" s="450" t="s">
        <v>158</v>
      </c>
      <c r="C19" s="450"/>
      <c r="D19" s="450"/>
      <c r="E19" s="450" t="s">
        <v>83</v>
      </c>
      <c r="F19" s="450"/>
      <c r="G19" s="450"/>
      <c r="H19" s="450" t="s">
        <v>159</v>
      </c>
      <c r="I19" s="450"/>
      <c r="J19" s="450"/>
      <c r="K19" s="450" t="s">
        <v>160</v>
      </c>
      <c r="L19" s="450"/>
      <c r="M19" s="450"/>
      <c r="N19" s="450" t="s">
        <v>86</v>
      </c>
      <c r="O19" s="450"/>
      <c r="P19" s="450"/>
      <c r="Q19" s="450" t="s">
        <v>87</v>
      </c>
      <c r="R19" s="450"/>
      <c r="S19" s="450"/>
      <c r="T19" s="450" t="s">
        <v>88</v>
      </c>
      <c r="U19" s="450"/>
      <c r="V19" s="450"/>
    </row>
    <row r="20" spans="1:22" ht="26.25" thickBot="1" x14ac:dyDescent="0.25">
      <c r="A20" s="433"/>
      <c r="B20" s="434" t="s">
        <v>56</v>
      </c>
      <c r="C20" s="434" t="s">
        <v>57</v>
      </c>
      <c r="D20" s="433" t="s">
        <v>25</v>
      </c>
      <c r="E20" s="434" t="s">
        <v>56</v>
      </c>
      <c r="F20" s="434" t="s">
        <v>57</v>
      </c>
      <c r="G20" s="433" t="s">
        <v>25</v>
      </c>
      <c r="H20" s="434" t="s">
        <v>56</v>
      </c>
      <c r="I20" s="434" t="s">
        <v>57</v>
      </c>
      <c r="J20" s="433" t="s">
        <v>25</v>
      </c>
      <c r="K20" s="434" t="s">
        <v>56</v>
      </c>
      <c r="L20" s="434" t="s">
        <v>57</v>
      </c>
      <c r="M20" s="433" t="s">
        <v>25</v>
      </c>
      <c r="N20" s="434" t="s">
        <v>56</v>
      </c>
      <c r="O20" s="434" t="s">
        <v>57</v>
      </c>
      <c r="P20" s="433" t="s">
        <v>25</v>
      </c>
      <c r="Q20" s="434" t="s">
        <v>56</v>
      </c>
      <c r="R20" s="434" t="s">
        <v>57</v>
      </c>
      <c r="S20" s="433" t="s">
        <v>25</v>
      </c>
      <c r="T20" s="434" t="s">
        <v>56</v>
      </c>
      <c r="U20" s="434" t="s">
        <v>57</v>
      </c>
      <c r="V20" s="433" t="s">
        <v>25</v>
      </c>
    </row>
    <row r="21" spans="1:22" ht="13.5" thickBot="1" x14ac:dyDescent="0.25">
      <c r="A21" s="167" t="s">
        <v>22</v>
      </c>
      <c r="B21" s="255">
        <v>16.899999999999999</v>
      </c>
      <c r="C21" s="255">
        <v>10.199999999999999</v>
      </c>
      <c r="D21" s="255">
        <v>5.7</v>
      </c>
      <c r="E21" s="255">
        <v>18.8</v>
      </c>
      <c r="F21" s="255">
        <v>11.1</v>
      </c>
      <c r="G21" s="255">
        <v>7.1</v>
      </c>
      <c r="H21" s="255">
        <v>14.7</v>
      </c>
      <c r="I21" s="255">
        <v>7.7</v>
      </c>
      <c r="J21" s="255">
        <v>5.3</v>
      </c>
      <c r="K21" s="255">
        <v>11.6</v>
      </c>
      <c r="L21" s="255">
        <v>7.9</v>
      </c>
      <c r="M21" s="255">
        <v>4.5</v>
      </c>
      <c r="N21" s="255">
        <v>16.600000000000001</v>
      </c>
      <c r="O21" s="255">
        <v>9.5</v>
      </c>
      <c r="P21" s="255">
        <v>5.8</v>
      </c>
      <c r="Q21" s="255">
        <v>14.9</v>
      </c>
      <c r="R21" s="255">
        <v>6.7</v>
      </c>
      <c r="S21" s="255">
        <v>4.7</v>
      </c>
      <c r="T21" s="255">
        <v>21.7</v>
      </c>
      <c r="U21" s="255">
        <v>14.3</v>
      </c>
      <c r="V21" s="255">
        <v>9.3000000000000007</v>
      </c>
    </row>
    <row r="22" spans="1:22" ht="13.5" thickBot="1" x14ac:dyDescent="0.25">
      <c r="A22" s="168" t="s">
        <v>23</v>
      </c>
      <c r="B22" s="256">
        <v>6.3</v>
      </c>
      <c r="C22" s="256">
        <v>11.1</v>
      </c>
      <c r="D22" s="256">
        <v>27.4</v>
      </c>
      <c r="E22" s="256">
        <v>7</v>
      </c>
      <c r="F22" s="256">
        <v>12</v>
      </c>
      <c r="G22" s="256">
        <v>29.9</v>
      </c>
      <c r="H22" s="256">
        <v>5.3</v>
      </c>
      <c r="I22" s="256">
        <v>10.7</v>
      </c>
      <c r="J22" s="256">
        <v>26.5</v>
      </c>
      <c r="K22" s="256">
        <v>6.3</v>
      </c>
      <c r="L22" s="256">
        <v>11.1</v>
      </c>
      <c r="M22" s="256">
        <v>21.1</v>
      </c>
      <c r="N22" s="256">
        <v>8.3000000000000007</v>
      </c>
      <c r="O22" s="256">
        <v>13.6</v>
      </c>
      <c r="P22" s="256">
        <v>30.9</v>
      </c>
      <c r="Q22" s="256">
        <v>3.2</v>
      </c>
      <c r="R22" s="256">
        <v>7.3</v>
      </c>
      <c r="S22" s="256">
        <v>23</v>
      </c>
      <c r="T22" s="256">
        <v>11</v>
      </c>
      <c r="U22" s="256">
        <v>16.8</v>
      </c>
      <c r="V22" s="256">
        <v>34.4</v>
      </c>
    </row>
    <row r="23" spans="1:22" ht="13.5" thickBot="1" x14ac:dyDescent="0.25">
      <c r="A23" s="167" t="s">
        <v>17</v>
      </c>
      <c r="B23" s="255">
        <v>22.6</v>
      </c>
      <c r="C23" s="255">
        <v>36.5</v>
      </c>
      <c r="D23" s="255">
        <v>34.700000000000003</v>
      </c>
      <c r="E23" s="255">
        <v>24.1</v>
      </c>
      <c r="F23" s="255">
        <v>39.9</v>
      </c>
      <c r="G23" s="255">
        <v>42.4</v>
      </c>
      <c r="H23" s="255">
        <v>18</v>
      </c>
      <c r="I23" s="255">
        <v>31.3</v>
      </c>
      <c r="J23" s="255">
        <v>35.5</v>
      </c>
      <c r="K23" s="255">
        <v>18.5</v>
      </c>
      <c r="L23" s="255">
        <v>34.6</v>
      </c>
      <c r="M23" s="255">
        <v>37.1</v>
      </c>
      <c r="N23" s="255">
        <v>26.3</v>
      </c>
      <c r="O23" s="255">
        <v>41.2</v>
      </c>
      <c r="P23" s="255">
        <v>39.799999999999997</v>
      </c>
      <c r="Q23" s="255">
        <v>20.7</v>
      </c>
      <c r="R23" s="255">
        <v>28.6</v>
      </c>
      <c r="S23" s="255">
        <v>31.3</v>
      </c>
      <c r="T23" s="255">
        <v>31.6</v>
      </c>
      <c r="U23" s="255">
        <v>40.5</v>
      </c>
      <c r="V23" s="255">
        <v>38.200000000000003</v>
      </c>
    </row>
    <row r="24" spans="1:22" ht="13.5" thickBot="1" x14ac:dyDescent="0.25">
      <c r="A24" s="168" t="s">
        <v>18</v>
      </c>
      <c r="B24" s="256">
        <v>21.8</v>
      </c>
      <c r="C24" s="256">
        <v>35.799999999999997</v>
      </c>
      <c r="D24" s="256">
        <v>41.7</v>
      </c>
      <c r="E24" s="256">
        <v>15.9</v>
      </c>
      <c r="F24" s="256">
        <v>32.799999999999997</v>
      </c>
      <c r="G24" s="256">
        <v>38</v>
      </c>
      <c r="H24" s="256">
        <v>15.3</v>
      </c>
      <c r="I24" s="256">
        <v>32.9</v>
      </c>
      <c r="J24" s="256">
        <v>37.299999999999997</v>
      </c>
      <c r="K24" s="256">
        <v>10.8</v>
      </c>
      <c r="L24" s="256">
        <v>32.700000000000003</v>
      </c>
      <c r="M24" s="256">
        <v>41</v>
      </c>
      <c r="N24" s="256">
        <v>22.7</v>
      </c>
      <c r="O24" s="256">
        <v>33.6</v>
      </c>
      <c r="P24" s="256">
        <v>41.4</v>
      </c>
      <c r="Q24" s="256">
        <v>17.600000000000001</v>
      </c>
      <c r="R24" s="256">
        <v>30.1</v>
      </c>
      <c r="S24" s="256">
        <v>28.5</v>
      </c>
      <c r="T24" s="256">
        <v>26.9</v>
      </c>
      <c r="U24" s="256">
        <v>33.299999999999997</v>
      </c>
      <c r="V24" s="256">
        <v>33.299999999999997</v>
      </c>
    </row>
    <row r="25" spans="1:22" ht="13.5" thickBot="1" x14ac:dyDescent="0.25">
      <c r="A25" s="167" t="s">
        <v>19</v>
      </c>
      <c r="B25" s="255">
        <v>15.4</v>
      </c>
      <c r="C25" s="255">
        <v>17.7</v>
      </c>
      <c r="D25" s="255">
        <v>22.1</v>
      </c>
      <c r="E25" s="255">
        <v>15.6</v>
      </c>
      <c r="F25" s="255">
        <v>17.8</v>
      </c>
      <c r="G25" s="255">
        <v>22.9</v>
      </c>
      <c r="H25" s="255">
        <v>12.2</v>
      </c>
      <c r="I25" s="255">
        <v>15</v>
      </c>
      <c r="J25" s="255">
        <v>20.399999999999999</v>
      </c>
      <c r="K25" s="255">
        <v>11.8</v>
      </c>
      <c r="L25" s="255">
        <v>19.7</v>
      </c>
      <c r="M25" s="255">
        <v>23.9</v>
      </c>
      <c r="N25" s="255">
        <v>16.7</v>
      </c>
      <c r="O25" s="255">
        <v>17.8</v>
      </c>
      <c r="P25" s="255">
        <v>21.9</v>
      </c>
      <c r="Q25" s="255">
        <v>12.9</v>
      </c>
      <c r="R25" s="255">
        <v>12.7</v>
      </c>
      <c r="S25" s="255">
        <v>17.2</v>
      </c>
      <c r="T25" s="255">
        <v>21.1</v>
      </c>
      <c r="U25" s="255">
        <v>19.5</v>
      </c>
      <c r="V25" s="255">
        <v>23.5</v>
      </c>
    </row>
    <row r="26" spans="1:22" x14ac:dyDescent="0.2">
      <c r="A26" s="11" t="s">
        <v>21</v>
      </c>
    </row>
    <row r="27" spans="1:22" x14ac:dyDescent="0.2">
      <c r="A27" s="11"/>
    </row>
    <row r="28" spans="1:22" x14ac:dyDescent="0.2">
      <c r="A28" s="3" t="s">
        <v>491</v>
      </c>
    </row>
    <row r="29" spans="1:22" ht="25.5" x14ac:dyDescent="0.2">
      <c r="A29" s="46" t="s">
        <v>286</v>
      </c>
      <c r="B29" s="169" t="s">
        <v>158</v>
      </c>
      <c r="C29" s="169" t="s">
        <v>83</v>
      </c>
      <c r="D29" s="169" t="s">
        <v>159</v>
      </c>
      <c r="E29" s="169" t="s">
        <v>160</v>
      </c>
      <c r="F29" s="169" t="s">
        <v>86</v>
      </c>
      <c r="G29" s="169" t="s">
        <v>87</v>
      </c>
      <c r="H29" s="169" t="s">
        <v>88</v>
      </c>
    </row>
    <row r="30" spans="1:22" x14ac:dyDescent="0.2">
      <c r="A30" s="2" t="s">
        <v>65</v>
      </c>
      <c r="B30" s="170">
        <v>27.1</v>
      </c>
      <c r="C30" s="170">
        <v>16.2</v>
      </c>
      <c r="D30" s="170">
        <v>29.5</v>
      </c>
      <c r="E30" s="170">
        <v>10.8</v>
      </c>
      <c r="F30" s="170">
        <v>5.6</v>
      </c>
      <c r="G30" s="170">
        <v>7.5</v>
      </c>
      <c r="H30" s="170">
        <v>3.4</v>
      </c>
    </row>
    <row r="31" spans="1:22" x14ac:dyDescent="0.2">
      <c r="A31" s="2" t="s">
        <v>123</v>
      </c>
      <c r="B31" s="170">
        <v>25.3</v>
      </c>
      <c r="C31" s="170">
        <v>17.2</v>
      </c>
      <c r="D31" s="170">
        <v>32.200000000000003</v>
      </c>
      <c r="E31" s="170">
        <v>9</v>
      </c>
      <c r="F31" s="170">
        <v>4.8</v>
      </c>
      <c r="G31" s="170">
        <v>8</v>
      </c>
      <c r="H31" s="170">
        <v>3.5</v>
      </c>
    </row>
    <row r="32" spans="1:22" x14ac:dyDescent="0.2">
      <c r="A32" s="2" t="s">
        <v>124</v>
      </c>
      <c r="B32" s="170">
        <v>25.7</v>
      </c>
      <c r="C32" s="170">
        <v>16.5</v>
      </c>
      <c r="D32" s="170">
        <v>33.299999999999997</v>
      </c>
      <c r="E32" s="170">
        <v>8.6</v>
      </c>
      <c r="F32" s="170">
        <v>4.5</v>
      </c>
      <c r="G32" s="170">
        <v>8.6999999999999993</v>
      </c>
      <c r="H32" s="170">
        <v>2.6</v>
      </c>
    </row>
    <row r="33" spans="1:11" x14ac:dyDescent="0.2">
      <c r="A33" s="2" t="s">
        <v>125</v>
      </c>
      <c r="B33" s="170">
        <v>20.7</v>
      </c>
      <c r="C33" s="170">
        <v>16.5</v>
      </c>
      <c r="D33" s="170">
        <v>37.6</v>
      </c>
      <c r="E33" s="170">
        <v>10.9</v>
      </c>
      <c r="F33" s="170">
        <v>3.5</v>
      </c>
      <c r="G33" s="170">
        <v>9.5</v>
      </c>
      <c r="H33" s="170">
        <v>1.3</v>
      </c>
    </row>
    <row r="34" spans="1:11" x14ac:dyDescent="0.2">
      <c r="A34" s="11"/>
    </row>
    <row r="35" spans="1:11" ht="13.5" thickBot="1" x14ac:dyDescent="0.25">
      <c r="A35" s="3" t="s">
        <v>492</v>
      </c>
    </row>
    <row r="36" spans="1:11" ht="26.25" thickBot="1" x14ac:dyDescent="0.25">
      <c r="A36" s="171"/>
      <c r="B36" s="111" t="s">
        <v>82</v>
      </c>
      <c r="C36" s="111" t="s">
        <v>83</v>
      </c>
      <c r="D36" s="111" t="s">
        <v>84</v>
      </c>
      <c r="E36" s="111" t="s">
        <v>85</v>
      </c>
      <c r="F36" s="111" t="s">
        <v>86</v>
      </c>
      <c r="G36" s="111" t="s">
        <v>87</v>
      </c>
      <c r="H36" s="112" t="s">
        <v>88</v>
      </c>
    </row>
    <row r="37" spans="1:11" ht="13.5" thickBot="1" x14ac:dyDescent="0.25">
      <c r="A37" s="25" t="s">
        <v>22</v>
      </c>
      <c r="B37" s="13">
        <v>-40</v>
      </c>
      <c r="C37" s="13">
        <v>-41</v>
      </c>
      <c r="D37" s="13">
        <v>-48</v>
      </c>
      <c r="E37" s="13">
        <v>-32</v>
      </c>
      <c r="F37" s="13">
        <v>-43</v>
      </c>
      <c r="G37" s="13">
        <v>-55</v>
      </c>
      <c r="H37" s="13">
        <v>-34</v>
      </c>
    </row>
    <row r="38" spans="1:11" ht="13.5" thickBot="1" x14ac:dyDescent="0.25">
      <c r="A38" s="26" t="s">
        <v>23</v>
      </c>
      <c r="B38" s="14">
        <v>76</v>
      </c>
      <c r="C38" s="14">
        <v>71</v>
      </c>
      <c r="D38" s="14">
        <v>102</v>
      </c>
      <c r="E38" s="14">
        <v>76</v>
      </c>
      <c r="F38" s="14">
        <v>64</v>
      </c>
      <c r="G38" s="14">
        <v>128</v>
      </c>
      <c r="H38" s="14">
        <v>53</v>
      </c>
    </row>
    <row r="39" spans="1:11" ht="13.5" thickBot="1" x14ac:dyDescent="0.25">
      <c r="A39" s="25" t="s">
        <v>17</v>
      </c>
      <c r="B39" s="13">
        <v>62</v>
      </c>
      <c r="C39" s="13">
        <v>66</v>
      </c>
      <c r="D39" s="13">
        <v>74</v>
      </c>
      <c r="E39" s="13">
        <v>87</v>
      </c>
      <c r="F39" s="13">
        <v>57</v>
      </c>
      <c r="G39" s="13">
        <v>38</v>
      </c>
      <c r="H39" s="13">
        <v>28</v>
      </c>
    </row>
    <row r="40" spans="1:11" ht="13.5" thickBot="1" x14ac:dyDescent="0.25">
      <c r="A40" s="26" t="s">
        <v>18</v>
      </c>
      <c r="B40" s="14">
        <v>64</v>
      </c>
      <c r="C40" s="14">
        <v>106</v>
      </c>
      <c r="D40" s="14">
        <v>115</v>
      </c>
      <c r="E40" s="14">
        <v>203</v>
      </c>
      <c r="F40" s="14">
        <v>48</v>
      </c>
      <c r="G40" s="14">
        <v>71</v>
      </c>
      <c r="H40" s="14">
        <v>24</v>
      </c>
    </row>
    <row r="41" spans="1:11" ht="13.5" thickBot="1" x14ac:dyDescent="0.25">
      <c r="A41" s="25" t="s">
        <v>19</v>
      </c>
      <c r="B41" s="13">
        <v>15</v>
      </c>
      <c r="C41" s="13">
        <v>14</v>
      </c>
      <c r="D41" s="13">
        <v>23</v>
      </c>
      <c r="E41" s="13">
        <v>67</v>
      </c>
      <c r="F41" s="13">
        <v>7</v>
      </c>
      <c r="G41" s="13">
        <v>-2</v>
      </c>
      <c r="H41" s="13">
        <v>-8</v>
      </c>
    </row>
    <row r="42" spans="1:11" x14ac:dyDescent="0.2">
      <c r="A42" s="11" t="s">
        <v>21</v>
      </c>
    </row>
    <row r="43" spans="1:11" x14ac:dyDescent="0.2">
      <c r="A43" s="2"/>
    </row>
    <row r="44" spans="1:11" ht="13.5" thickBot="1" x14ac:dyDescent="0.25">
      <c r="A44" s="3" t="s">
        <v>582</v>
      </c>
    </row>
    <row r="45" spans="1:11" ht="39" thickBot="1" x14ac:dyDescent="0.25">
      <c r="A45" s="171"/>
      <c r="B45" s="259" t="s">
        <v>89</v>
      </c>
      <c r="C45" s="113">
        <v>2</v>
      </c>
      <c r="D45" s="113">
        <v>3</v>
      </c>
      <c r="E45" s="113">
        <v>4</v>
      </c>
      <c r="F45" s="113">
        <v>5</v>
      </c>
      <c r="G45" s="113">
        <v>6</v>
      </c>
      <c r="H45" s="113">
        <v>7</v>
      </c>
      <c r="I45" s="113">
        <v>8</v>
      </c>
      <c r="J45" s="113">
        <v>9</v>
      </c>
      <c r="K45" s="260" t="s">
        <v>90</v>
      </c>
    </row>
    <row r="46" spans="1:11" ht="13.5" thickBot="1" x14ac:dyDescent="0.25">
      <c r="A46" s="25" t="s">
        <v>19</v>
      </c>
      <c r="B46" s="23">
        <v>13.3</v>
      </c>
      <c r="C46" s="13">
        <v>14.5</v>
      </c>
      <c r="D46" s="13">
        <v>13.6</v>
      </c>
      <c r="E46" s="13">
        <v>8.6</v>
      </c>
      <c r="F46" s="13">
        <v>8.6</v>
      </c>
      <c r="G46" s="13">
        <v>10.1</v>
      </c>
      <c r="H46" s="13">
        <v>7.9</v>
      </c>
      <c r="I46" s="13">
        <v>8</v>
      </c>
      <c r="J46" s="13">
        <v>8</v>
      </c>
      <c r="K46" s="23">
        <v>7.5</v>
      </c>
    </row>
    <row r="47" spans="1:11" ht="13.5" thickBot="1" x14ac:dyDescent="0.25">
      <c r="A47" s="26" t="s">
        <v>56</v>
      </c>
      <c r="B47" s="22">
        <v>16.100000000000001</v>
      </c>
      <c r="C47" s="14">
        <v>17</v>
      </c>
      <c r="D47" s="14">
        <v>15.1</v>
      </c>
      <c r="E47" s="14">
        <v>8.6999999999999993</v>
      </c>
      <c r="F47" s="14">
        <v>8.6</v>
      </c>
      <c r="G47" s="14">
        <v>10.3</v>
      </c>
      <c r="H47" s="14">
        <v>6.1</v>
      </c>
      <c r="I47" s="14">
        <v>6.9</v>
      </c>
      <c r="J47" s="14">
        <v>6.1</v>
      </c>
      <c r="K47" s="22">
        <v>5.0999999999999996</v>
      </c>
    </row>
    <row r="48" spans="1:11" ht="13.5" thickBot="1" x14ac:dyDescent="0.25">
      <c r="A48" s="25" t="s">
        <v>57</v>
      </c>
      <c r="B48" s="23">
        <v>16</v>
      </c>
      <c r="C48" s="13">
        <v>18.600000000000001</v>
      </c>
      <c r="D48" s="13">
        <v>13.5</v>
      </c>
      <c r="E48" s="13">
        <v>8.8000000000000007</v>
      </c>
      <c r="F48" s="13">
        <v>8.6</v>
      </c>
      <c r="G48" s="13">
        <v>9.1</v>
      </c>
      <c r="H48" s="13">
        <v>6.5</v>
      </c>
      <c r="I48" s="13">
        <v>7.2</v>
      </c>
      <c r="J48" s="13">
        <v>5.9</v>
      </c>
      <c r="K48" s="23">
        <v>5.9</v>
      </c>
    </row>
    <row r="49" spans="1:11" ht="13.5" thickBot="1" x14ac:dyDescent="0.25">
      <c r="A49" s="26" t="s">
        <v>25</v>
      </c>
      <c r="B49" s="22">
        <v>11.6</v>
      </c>
      <c r="C49" s="14">
        <v>13.2</v>
      </c>
      <c r="D49" s="14">
        <v>13.3</v>
      </c>
      <c r="E49" s="14">
        <v>8.6999999999999993</v>
      </c>
      <c r="F49" s="14">
        <v>8.8000000000000007</v>
      </c>
      <c r="G49" s="14">
        <v>10.1</v>
      </c>
      <c r="H49" s="14">
        <v>8.5</v>
      </c>
      <c r="I49" s="14">
        <v>8.5</v>
      </c>
      <c r="J49" s="14">
        <v>8.8000000000000007</v>
      </c>
      <c r="K49" s="22">
        <v>8.5</v>
      </c>
    </row>
    <row r="50" spans="1:11" x14ac:dyDescent="0.2">
      <c r="A50" s="11" t="s">
        <v>21</v>
      </c>
      <c r="B50" s="299"/>
      <c r="K50" s="299"/>
    </row>
    <row r="51" spans="1:11" x14ac:dyDescent="0.2">
      <c r="A51" s="3"/>
      <c r="B51" s="299"/>
      <c r="K51" s="299"/>
    </row>
    <row r="52" spans="1:11" ht="13.5" thickBot="1" x14ac:dyDescent="0.25">
      <c r="A52" s="3" t="s">
        <v>494</v>
      </c>
      <c r="B52" s="299"/>
      <c r="K52" s="299"/>
    </row>
    <row r="53" spans="1:11" ht="39" thickBot="1" x14ac:dyDescent="0.25">
      <c r="A53" s="172"/>
      <c r="B53" s="259" t="s">
        <v>89</v>
      </c>
      <c r="C53" s="113">
        <v>2</v>
      </c>
      <c r="D53" s="113">
        <v>3</v>
      </c>
      <c r="E53" s="113">
        <v>4</v>
      </c>
      <c r="F53" s="113">
        <v>5</v>
      </c>
      <c r="G53" s="113">
        <v>6</v>
      </c>
      <c r="H53" s="113">
        <v>7</v>
      </c>
      <c r="I53" s="113">
        <v>8</v>
      </c>
      <c r="J53" s="113">
        <v>9</v>
      </c>
      <c r="K53" s="260" t="s">
        <v>90</v>
      </c>
    </row>
    <row r="54" spans="1:11" ht="13.5" thickBot="1" x14ac:dyDescent="0.25">
      <c r="A54" s="25" t="s">
        <v>22</v>
      </c>
      <c r="B54" s="13">
        <v>10.6</v>
      </c>
      <c r="C54" s="13">
        <v>11.8</v>
      </c>
      <c r="D54" s="13">
        <v>12.7</v>
      </c>
      <c r="E54" s="13">
        <v>8.3000000000000007</v>
      </c>
      <c r="F54" s="13">
        <v>8.9</v>
      </c>
      <c r="G54" s="13">
        <v>11.2</v>
      </c>
      <c r="H54" s="13">
        <v>9.1999999999999993</v>
      </c>
      <c r="I54" s="13">
        <v>9.1999999999999993</v>
      </c>
      <c r="J54" s="13">
        <v>9</v>
      </c>
      <c r="K54" s="13">
        <v>9.1</v>
      </c>
    </row>
    <row r="55" spans="1:11" ht="13.5" thickBot="1" x14ac:dyDescent="0.25">
      <c r="A55" s="26" t="s">
        <v>23</v>
      </c>
      <c r="B55" s="14">
        <v>11.5</v>
      </c>
      <c r="C55" s="14">
        <v>14.2</v>
      </c>
      <c r="D55" s="14">
        <v>13.6</v>
      </c>
      <c r="E55" s="14">
        <v>7.9</v>
      </c>
      <c r="F55" s="14">
        <v>8.6999999999999993</v>
      </c>
      <c r="G55" s="14">
        <v>9.8000000000000007</v>
      </c>
      <c r="H55" s="14">
        <v>8.6</v>
      </c>
      <c r="I55" s="14">
        <v>8.3000000000000007</v>
      </c>
      <c r="J55" s="14">
        <v>9.1</v>
      </c>
      <c r="K55" s="14">
        <v>8.1999999999999993</v>
      </c>
    </row>
    <row r="56" spans="1:11" ht="13.5" thickBot="1" x14ac:dyDescent="0.25">
      <c r="A56" s="25" t="s">
        <v>17</v>
      </c>
      <c r="B56" s="13">
        <v>19.600000000000001</v>
      </c>
      <c r="C56" s="13">
        <v>19</v>
      </c>
      <c r="D56" s="13">
        <v>13.1</v>
      </c>
      <c r="E56" s="13">
        <v>10.6</v>
      </c>
      <c r="F56" s="13">
        <v>7.5</v>
      </c>
      <c r="G56" s="13">
        <v>8.9</v>
      </c>
      <c r="H56" s="13">
        <v>5.4</v>
      </c>
      <c r="I56" s="13">
        <v>5.8</v>
      </c>
      <c r="J56" s="13">
        <v>5.3</v>
      </c>
      <c r="K56" s="13">
        <v>4.9000000000000004</v>
      </c>
    </row>
    <row r="57" spans="1:11" ht="13.5" thickBot="1" x14ac:dyDescent="0.25">
      <c r="A57" s="26" t="s">
        <v>18</v>
      </c>
      <c r="B57" s="14">
        <v>15.2</v>
      </c>
      <c r="C57" s="14">
        <v>15.7</v>
      </c>
      <c r="D57" s="14">
        <v>16.8</v>
      </c>
      <c r="E57" s="14">
        <v>8.6999999999999993</v>
      </c>
      <c r="F57" s="14">
        <v>9</v>
      </c>
      <c r="G57" s="14">
        <v>9</v>
      </c>
      <c r="H57" s="14">
        <v>7</v>
      </c>
      <c r="I57" s="14">
        <v>6.9</v>
      </c>
      <c r="J57" s="14">
        <v>6.2</v>
      </c>
      <c r="K57" s="14">
        <v>5.6</v>
      </c>
    </row>
    <row r="58" spans="1:11" x14ac:dyDescent="0.2">
      <c r="A58" s="11" t="s">
        <v>21</v>
      </c>
    </row>
    <row r="59" spans="1:11" x14ac:dyDescent="0.2">
      <c r="A59" s="3"/>
    </row>
    <row r="60" spans="1:11" ht="13.5" thickBot="1" x14ac:dyDescent="0.25">
      <c r="A60" s="3" t="s">
        <v>495</v>
      </c>
    </row>
    <row r="61" spans="1:11" ht="39" thickBot="1" x14ac:dyDescent="0.25">
      <c r="A61" s="171"/>
      <c r="B61" s="259" t="s">
        <v>89</v>
      </c>
      <c r="C61" s="259">
        <v>2</v>
      </c>
      <c r="D61" s="259">
        <v>3</v>
      </c>
      <c r="E61" s="259">
        <v>4</v>
      </c>
      <c r="F61" s="259">
        <v>5</v>
      </c>
      <c r="G61" s="259">
        <v>6</v>
      </c>
      <c r="H61" s="259">
        <v>7</v>
      </c>
      <c r="I61" s="259">
        <v>8</v>
      </c>
      <c r="J61" s="259">
        <v>9</v>
      </c>
      <c r="K61" s="260" t="s">
        <v>90</v>
      </c>
    </row>
    <row r="62" spans="1:11" ht="13.5" thickBot="1" x14ac:dyDescent="0.25">
      <c r="A62" s="25" t="s">
        <v>22</v>
      </c>
      <c r="B62" s="23">
        <v>12.1</v>
      </c>
      <c r="C62" s="23">
        <v>14.5</v>
      </c>
      <c r="D62" s="23">
        <v>14.3</v>
      </c>
      <c r="E62" s="23">
        <v>6.9</v>
      </c>
      <c r="F62" s="23">
        <v>9.8000000000000007</v>
      </c>
      <c r="G62" s="23">
        <v>11.6</v>
      </c>
      <c r="H62" s="23">
        <v>6.5</v>
      </c>
      <c r="I62" s="23">
        <v>9.3000000000000007</v>
      </c>
      <c r="J62" s="23">
        <v>7.7</v>
      </c>
      <c r="K62" s="23">
        <v>7.2</v>
      </c>
    </row>
    <row r="63" spans="1:11" ht="13.5" thickBot="1" x14ac:dyDescent="0.25">
      <c r="A63" s="26" t="s">
        <v>23</v>
      </c>
      <c r="B63" s="22">
        <v>16.100000000000001</v>
      </c>
      <c r="C63" s="22">
        <v>22.2</v>
      </c>
      <c r="D63" s="22">
        <v>13.5</v>
      </c>
      <c r="E63" s="22">
        <v>7.9</v>
      </c>
      <c r="F63" s="22">
        <v>8.8000000000000007</v>
      </c>
      <c r="G63" s="22">
        <v>9.4</v>
      </c>
      <c r="H63" s="22">
        <v>6.1</v>
      </c>
      <c r="I63" s="22">
        <v>5</v>
      </c>
      <c r="J63" s="22">
        <v>6.1</v>
      </c>
      <c r="K63" s="22">
        <v>5</v>
      </c>
    </row>
    <row r="64" spans="1:11" ht="13.5" thickBot="1" x14ac:dyDescent="0.25">
      <c r="A64" s="25" t="s">
        <v>17</v>
      </c>
      <c r="B64" s="23">
        <v>21</v>
      </c>
      <c r="C64" s="23">
        <v>20.2</v>
      </c>
      <c r="D64" s="23">
        <v>13.5</v>
      </c>
      <c r="E64" s="23">
        <v>11.9</v>
      </c>
      <c r="F64" s="23">
        <v>7.5</v>
      </c>
      <c r="G64" s="23">
        <v>8.6999999999999993</v>
      </c>
      <c r="H64" s="23">
        <v>5.6</v>
      </c>
      <c r="I64" s="23">
        <v>3.8</v>
      </c>
      <c r="J64" s="23">
        <v>4.5999999999999996</v>
      </c>
      <c r="K64" s="23">
        <v>3</v>
      </c>
    </row>
    <row r="65" spans="1:11" ht="13.5" thickBot="1" x14ac:dyDescent="0.25">
      <c r="A65" s="26" t="s">
        <v>18</v>
      </c>
      <c r="B65" s="22">
        <v>18</v>
      </c>
      <c r="C65" s="22">
        <v>13.8</v>
      </c>
      <c r="D65" s="22">
        <v>22</v>
      </c>
      <c r="E65" s="22">
        <v>8.1999999999999993</v>
      </c>
      <c r="F65" s="22">
        <v>6.9</v>
      </c>
      <c r="G65" s="22">
        <v>8.8000000000000007</v>
      </c>
      <c r="H65" s="22">
        <v>6.4</v>
      </c>
      <c r="I65" s="22">
        <v>8.1999999999999993</v>
      </c>
      <c r="J65" s="22">
        <v>3.7</v>
      </c>
      <c r="K65" s="22">
        <v>4</v>
      </c>
    </row>
    <row r="66" spans="1:11" x14ac:dyDescent="0.2">
      <c r="A66" s="11" t="s">
        <v>21</v>
      </c>
      <c r="B66" s="299"/>
      <c r="C66" s="299"/>
      <c r="D66" s="299"/>
      <c r="E66" s="299"/>
      <c r="F66" s="299"/>
      <c r="G66" s="299"/>
      <c r="H66" s="299"/>
      <c r="I66" s="299"/>
      <c r="J66" s="299"/>
      <c r="K66" s="299"/>
    </row>
    <row r="67" spans="1:11" x14ac:dyDescent="0.2">
      <c r="A67" s="11"/>
      <c r="B67" s="299"/>
      <c r="C67" s="299"/>
      <c r="D67" s="299"/>
      <c r="E67" s="299"/>
      <c r="F67" s="299"/>
      <c r="G67" s="299"/>
      <c r="H67" s="299"/>
      <c r="I67" s="299"/>
      <c r="J67" s="299"/>
      <c r="K67" s="299"/>
    </row>
    <row r="68" spans="1:11" ht="13.5" thickBot="1" x14ac:dyDescent="0.25">
      <c r="A68" s="3" t="s">
        <v>496</v>
      </c>
      <c r="B68" s="299"/>
      <c r="C68" s="299"/>
      <c r="D68" s="299"/>
      <c r="E68" s="299"/>
      <c r="F68" s="299"/>
      <c r="G68" s="299"/>
      <c r="H68" s="299"/>
      <c r="I68" s="299"/>
      <c r="J68" s="299"/>
      <c r="K68" s="299"/>
    </row>
    <row r="69" spans="1:11" ht="39" thickBot="1" x14ac:dyDescent="0.25">
      <c r="A69" s="171"/>
      <c r="B69" s="259" t="s">
        <v>89</v>
      </c>
      <c r="C69" s="259">
        <v>2</v>
      </c>
      <c r="D69" s="259">
        <v>3</v>
      </c>
      <c r="E69" s="259">
        <v>4</v>
      </c>
      <c r="F69" s="259">
        <v>5</v>
      </c>
      <c r="G69" s="259">
        <v>6</v>
      </c>
      <c r="H69" s="259">
        <v>7</v>
      </c>
      <c r="I69" s="259">
        <v>8</v>
      </c>
      <c r="J69" s="259">
        <v>9</v>
      </c>
      <c r="K69" s="260" t="s">
        <v>90</v>
      </c>
    </row>
    <row r="70" spans="1:11" ht="13.5" thickBot="1" x14ac:dyDescent="0.25">
      <c r="A70" s="25" t="s">
        <v>22</v>
      </c>
      <c r="B70" s="13">
        <v>12.7</v>
      </c>
      <c r="C70" s="13">
        <v>16.600000000000001</v>
      </c>
      <c r="D70" s="13">
        <v>13.1</v>
      </c>
      <c r="E70" s="13">
        <v>5.7</v>
      </c>
      <c r="F70" s="13">
        <v>9.3000000000000007</v>
      </c>
      <c r="G70" s="13">
        <v>13.1</v>
      </c>
      <c r="H70" s="13">
        <v>6.4</v>
      </c>
      <c r="I70" s="13">
        <v>8.9</v>
      </c>
      <c r="J70" s="13">
        <v>7.5</v>
      </c>
      <c r="K70" s="13">
        <v>6.6</v>
      </c>
    </row>
    <row r="71" spans="1:11" ht="13.5" thickBot="1" x14ac:dyDescent="0.25">
      <c r="A71" s="26" t="s">
        <v>23</v>
      </c>
      <c r="B71" s="14">
        <v>14.5</v>
      </c>
      <c r="C71" s="14">
        <v>19</v>
      </c>
      <c r="D71" s="14">
        <v>12.9</v>
      </c>
      <c r="E71" s="14">
        <v>6.9</v>
      </c>
      <c r="F71" s="14">
        <v>8.8000000000000007</v>
      </c>
      <c r="G71" s="14">
        <v>7.7</v>
      </c>
      <c r="H71" s="14">
        <v>7.5</v>
      </c>
      <c r="I71" s="14">
        <v>7.3</v>
      </c>
      <c r="J71" s="14">
        <v>8</v>
      </c>
      <c r="K71" s="14">
        <v>7.5</v>
      </c>
    </row>
    <row r="72" spans="1:11" ht="13.5" thickBot="1" x14ac:dyDescent="0.25">
      <c r="A72" s="25" t="s">
        <v>17</v>
      </c>
      <c r="B72" s="13">
        <v>20.6</v>
      </c>
      <c r="C72" s="13">
        <v>22.8</v>
      </c>
      <c r="D72" s="13">
        <v>11.9</v>
      </c>
      <c r="E72" s="13">
        <v>11.2</v>
      </c>
      <c r="F72" s="13">
        <v>7</v>
      </c>
      <c r="G72" s="13">
        <v>7.7</v>
      </c>
      <c r="H72" s="13">
        <v>5.5</v>
      </c>
      <c r="I72" s="13">
        <v>5.5</v>
      </c>
      <c r="J72" s="13">
        <v>3.2</v>
      </c>
      <c r="K72" s="13">
        <v>4.5999999999999996</v>
      </c>
    </row>
    <row r="73" spans="1:11" ht="13.5" thickBot="1" x14ac:dyDescent="0.25">
      <c r="A73" s="26" t="s">
        <v>18</v>
      </c>
      <c r="B73" s="14">
        <v>14.5</v>
      </c>
      <c r="C73" s="14">
        <v>14.5</v>
      </c>
      <c r="D73" s="14">
        <v>16.5</v>
      </c>
      <c r="E73" s="14">
        <v>9.5</v>
      </c>
      <c r="F73" s="14">
        <v>9.6</v>
      </c>
      <c r="G73" s="14">
        <v>9.3000000000000007</v>
      </c>
      <c r="H73" s="14">
        <v>7.2</v>
      </c>
      <c r="I73" s="14">
        <v>7.6</v>
      </c>
      <c r="J73" s="14">
        <v>5.9</v>
      </c>
      <c r="K73" s="14">
        <v>5.5</v>
      </c>
    </row>
    <row r="74" spans="1:11" x14ac:dyDescent="0.2">
      <c r="A74" s="11" t="s">
        <v>21</v>
      </c>
    </row>
    <row r="75" spans="1:11" x14ac:dyDescent="0.2">
      <c r="A75" s="11"/>
    </row>
    <row r="76" spans="1:11" ht="13.5" thickBot="1" x14ac:dyDescent="0.25">
      <c r="A76" s="3" t="s">
        <v>497</v>
      </c>
    </row>
    <row r="77" spans="1:11" ht="39" thickBot="1" x14ac:dyDescent="0.25">
      <c r="A77" s="171"/>
      <c r="B77" s="259" t="s">
        <v>89</v>
      </c>
      <c r="C77" s="259">
        <v>2</v>
      </c>
      <c r="D77" s="259">
        <v>3</v>
      </c>
      <c r="E77" s="259">
        <v>4</v>
      </c>
      <c r="F77" s="259">
        <v>5</v>
      </c>
      <c r="G77" s="259">
        <v>6</v>
      </c>
      <c r="H77" s="259">
        <v>7</v>
      </c>
      <c r="I77" s="259">
        <v>8</v>
      </c>
      <c r="J77" s="259">
        <v>9</v>
      </c>
      <c r="K77" s="260" t="s">
        <v>90</v>
      </c>
    </row>
    <row r="78" spans="1:11" ht="13.5" thickBot="1" x14ac:dyDescent="0.25">
      <c r="A78" s="25" t="s">
        <v>22</v>
      </c>
      <c r="B78" s="23">
        <v>9.1999999999999993</v>
      </c>
      <c r="C78" s="23">
        <v>17.3</v>
      </c>
      <c r="D78" s="23">
        <v>13.2</v>
      </c>
      <c r="E78" s="23">
        <v>6.1</v>
      </c>
      <c r="F78" s="23">
        <v>7.5</v>
      </c>
      <c r="G78" s="23">
        <v>15.9</v>
      </c>
      <c r="H78" s="23">
        <v>9.1999999999999993</v>
      </c>
      <c r="I78" s="23">
        <v>8.5</v>
      </c>
      <c r="J78" s="23">
        <v>7.1</v>
      </c>
      <c r="K78" s="23">
        <v>6.1</v>
      </c>
    </row>
    <row r="79" spans="1:11" ht="13.5" thickBot="1" x14ac:dyDescent="0.25">
      <c r="A79" s="26" t="s">
        <v>23</v>
      </c>
      <c r="B79" s="22">
        <v>13.5</v>
      </c>
      <c r="C79" s="22">
        <v>16.3</v>
      </c>
      <c r="D79" s="22">
        <v>12.8</v>
      </c>
      <c r="E79" s="22">
        <v>6.8</v>
      </c>
      <c r="F79" s="22">
        <v>8.4</v>
      </c>
      <c r="G79" s="22">
        <v>8.4</v>
      </c>
      <c r="H79" s="22">
        <v>9.1999999999999993</v>
      </c>
      <c r="I79" s="22">
        <v>8.5</v>
      </c>
      <c r="J79" s="22">
        <v>8.6999999999999993</v>
      </c>
      <c r="K79" s="22">
        <v>7.3</v>
      </c>
    </row>
    <row r="80" spans="1:11" ht="13.5" thickBot="1" x14ac:dyDescent="0.25">
      <c r="A80" s="25" t="s">
        <v>17</v>
      </c>
      <c r="B80" s="23">
        <v>18.100000000000001</v>
      </c>
      <c r="C80" s="23">
        <v>21.8</v>
      </c>
      <c r="D80" s="23">
        <v>11.6</v>
      </c>
      <c r="E80" s="23">
        <v>10.199999999999999</v>
      </c>
      <c r="F80" s="23">
        <v>6.9</v>
      </c>
      <c r="G80" s="23">
        <v>6.9</v>
      </c>
      <c r="H80" s="23">
        <v>5.9</v>
      </c>
      <c r="I80" s="23">
        <v>6.4</v>
      </c>
      <c r="J80" s="23">
        <v>3.7</v>
      </c>
      <c r="K80" s="23">
        <v>5.3</v>
      </c>
    </row>
    <row r="81" spans="1:21" ht="13.5" thickBot="1" x14ac:dyDescent="0.25">
      <c r="A81" s="26" t="s">
        <v>18</v>
      </c>
      <c r="B81" s="22">
        <v>15.9</v>
      </c>
      <c r="C81" s="22">
        <v>15.3</v>
      </c>
      <c r="D81" s="22">
        <v>16.8</v>
      </c>
      <c r="E81" s="22">
        <v>8</v>
      </c>
      <c r="F81" s="22">
        <v>9.9</v>
      </c>
      <c r="G81" s="22">
        <v>8.5</v>
      </c>
      <c r="H81" s="22">
        <v>7.4</v>
      </c>
      <c r="I81" s="22">
        <v>7.9</v>
      </c>
      <c r="J81" s="22">
        <v>5.2</v>
      </c>
      <c r="K81" s="22">
        <v>5.2</v>
      </c>
    </row>
    <row r="82" spans="1:21" x14ac:dyDescent="0.2">
      <c r="A82" s="11" t="s">
        <v>21</v>
      </c>
      <c r="B82" s="379"/>
      <c r="C82" s="379"/>
      <c r="D82" s="379"/>
      <c r="E82" s="379"/>
      <c r="F82" s="379"/>
      <c r="G82" s="379"/>
      <c r="H82" s="379"/>
      <c r="I82" s="379"/>
      <c r="J82" s="379"/>
      <c r="K82" s="379"/>
    </row>
    <row r="83" spans="1:21" x14ac:dyDescent="0.2">
      <c r="A83" s="11"/>
      <c r="B83" s="299"/>
      <c r="C83" s="299"/>
      <c r="D83" s="299"/>
      <c r="E83" s="299"/>
      <c r="F83" s="299"/>
      <c r="G83" s="299"/>
      <c r="H83" s="299"/>
      <c r="I83" s="299"/>
      <c r="J83" s="299"/>
      <c r="K83" s="299"/>
    </row>
    <row r="84" spans="1:21" ht="13.5" thickBot="1" x14ac:dyDescent="0.25">
      <c r="A84" s="3" t="s">
        <v>650</v>
      </c>
      <c r="B84" s="299"/>
      <c r="C84" s="299"/>
      <c r="D84" s="299"/>
      <c r="E84" s="299"/>
      <c r="F84" s="299"/>
      <c r="G84" s="299"/>
      <c r="H84" s="299"/>
      <c r="I84" s="299"/>
      <c r="J84" s="299"/>
      <c r="K84" s="299"/>
    </row>
    <row r="85" spans="1:21" ht="26.25" thickBot="1" x14ac:dyDescent="0.25">
      <c r="A85" s="171"/>
      <c r="B85" s="259" t="s">
        <v>91</v>
      </c>
      <c r="C85" s="259">
        <v>2</v>
      </c>
      <c r="D85" s="259">
        <v>3</v>
      </c>
      <c r="E85" s="259">
        <v>4</v>
      </c>
      <c r="F85" s="259">
        <v>5</v>
      </c>
      <c r="G85" s="259">
        <v>6</v>
      </c>
      <c r="H85" s="259">
        <v>7</v>
      </c>
      <c r="I85" s="259">
        <v>8</v>
      </c>
      <c r="J85" s="259">
        <v>9</v>
      </c>
      <c r="K85" s="260" t="s">
        <v>92</v>
      </c>
      <c r="M85" s="92" t="s">
        <v>284</v>
      </c>
      <c r="N85" s="92" t="s">
        <v>285</v>
      </c>
    </row>
    <row r="86" spans="1:21" ht="13.5" thickBot="1" x14ac:dyDescent="0.25">
      <c r="A86" s="25" t="s">
        <v>93</v>
      </c>
      <c r="B86" s="23">
        <v>8.9</v>
      </c>
      <c r="C86" s="23">
        <v>11</v>
      </c>
      <c r="D86" s="23">
        <v>14</v>
      </c>
      <c r="E86" s="23">
        <v>10.1</v>
      </c>
      <c r="F86" s="23">
        <v>10.1</v>
      </c>
      <c r="G86" s="23">
        <v>11.8</v>
      </c>
      <c r="H86" s="23">
        <v>8.1999999999999993</v>
      </c>
      <c r="I86" s="23">
        <v>9.1</v>
      </c>
      <c r="J86" s="23">
        <v>8.5</v>
      </c>
      <c r="K86" s="23">
        <v>8.3000000000000007</v>
      </c>
      <c r="M86" s="173">
        <f>SUM(B86:D86)</f>
        <v>33.9</v>
      </c>
      <c r="N86" s="173">
        <f>SUM(I86:K86)</f>
        <v>25.900000000000002</v>
      </c>
    </row>
    <row r="87" spans="1:21" ht="13.5" thickBot="1" x14ac:dyDescent="0.25">
      <c r="A87" s="26" t="s">
        <v>555</v>
      </c>
      <c r="B87" s="14">
        <v>11.4</v>
      </c>
      <c r="C87" s="14">
        <v>12.9</v>
      </c>
      <c r="D87" s="14">
        <v>15.6</v>
      </c>
      <c r="E87" s="14">
        <v>9.6999999999999993</v>
      </c>
      <c r="F87" s="14">
        <v>9.6</v>
      </c>
      <c r="G87" s="14">
        <v>12.9</v>
      </c>
      <c r="H87" s="14">
        <v>7.5</v>
      </c>
      <c r="I87" s="14">
        <v>8.1</v>
      </c>
      <c r="J87" s="14">
        <v>5.6</v>
      </c>
      <c r="K87" s="14">
        <v>6.7</v>
      </c>
      <c r="M87" s="173">
        <f t="shared" ref="M87:M91" si="0">SUM(B87:D87)</f>
        <v>39.9</v>
      </c>
      <c r="N87" s="173">
        <f t="shared" ref="N87:N91" si="1">SUM(I87:K87)</f>
        <v>20.399999999999999</v>
      </c>
    </row>
    <row r="88" spans="1:21" ht="13.5" thickBot="1" x14ac:dyDescent="0.25">
      <c r="A88" s="25" t="s">
        <v>94</v>
      </c>
      <c r="B88" s="13">
        <v>11.8</v>
      </c>
      <c r="C88" s="13">
        <v>14.5</v>
      </c>
      <c r="D88" s="13">
        <v>14.6</v>
      </c>
      <c r="E88" s="13">
        <v>10.1</v>
      </c>
      <c r="F88" s="13">
        <v>9.6</v>
      </c>
      <c r="G88" s="13">
        <v>11.6</v>
      </c>
      <c r="H88" s="13">
        <v>6.3</v>
      </c>
      <c r="I88" s="13">
        <v>9</v>
      </c>
      <c r="J88" s="13">
        <v>5.5</v>
      </c>
      <c r="K88" s="13">
        <v>7</v>
      </c>
      <c r="M88" s="173">
        <f t="shared" si="0"/>
        <v>40.9</v>
      </c>
      <c r="N88" s="173">
        <f t="shared" si="1"/>
        <v>21.5</v>
      </c>
    </row>
    <row r="89" spans="1:21" ht="13.5" thickBot="1" x14ac:dyDescent="0.25">
      <c r="A89" s="26" t="s">
        <v>95</v>
      </c>
      <c r="B89" s="14">
        <v>10</v>
      </c>
      <c r="C89" s="14">
        <v>11.6</v>
      </c>
      <c r="D89" s="14">
        <v>13.1</v>
      </c>
      <c r="E89" s="14">
        <v>10</v>
      </c>
      <c r="F89" s="14">
        <v>9.4</v>
      </c>
      <c r="G89" s="14">
        <v>11.5</v>
      </c>
      <c r="H89" s="14">
        <v>8.1</v>
      </c>
      <c r="I89" s="14">
        <v>8.5</v>
      </c>
      <c r="J89" s="14">
        <v>9.1</v>
      </c>
      <c r="K89" s="14">
        <v>8.6999999999999993</v>
      </c>
      <c r="M89" s="173">
        <f t="shared" si="0"/>
        <v>34.700000000000003</v>
      </c>
      <c r="N89" s="173">
        <f t="shared" si="1"/>
        <v>26.3</v>
      </c>
    </row>
    <row r="90" spans="1:21" ht="13.5" thickBot="1" x14ac:dyDescent="0.25">
      <c r="A90" s="25" t="s">
        <v>96</v>
      </c>
      <c r="B90" s="13">
        <v>11.6</v>
      </c>
      <c r="C90" s="13">
        <v>17.8</v>
      </c>
      <c r="D90" s="13">
        <v>13.2</v>
      </c>
      <c r="E90" s="13">
        <v>7.6</v>
      </c>
      <c r="F90" s="13">
        <v>10.5</v>
      </c>
      <c r="G90" s="13">
        <v>10.8</v>
      </c>
      <c r="H90" s="13">
        <v>5.9</v>
      </c>
      <c r="I90" s="13">
        <v>6.2</v>
      </c>
      <c r="J90" s="13">
        <v>5.9</v>
      </c>
      <c r="K90" s="13">
        <v>10.9</v>
      </c>
      <c r="M90" s="173">
        <f t="shared" si="0"/>
        <v>42.599999999999994</v>
      </c>
      <c r="N90" s="173">
        <f t="shared" si="1"/>
        <v>23</v>
      </c>
    </row>
    <row r="91" spans="1:21" ht="13.5" thickBot="1" x14ac:dyDescent="0.25">
      <c r="A91" s="26" t="s">
        <v>97</v>
      </c>
      <c r="B91" s="14">
        <v>11</v>
      </c>
      <c r="C91" s="14">
        <v>14.4</v>
      </c>
      <c r="D91" s="14">
        <v>14.1</v>
      </c>
      <c r="E91" s="14">
        <v>7.9</v>
      </c>
      <c r="F91" s="14">
        <v>10</v>
      </c>
      <c r="G91" s="14">
        <v>11.8</v>
      </c>
      <c r="H91" s="14">
        <v>6.3</v>
      </c>
      <c r="I91" s="14">
        <v>7.3</v>
      </c>
      <c r="J91" s="14">
        <v>8.3000000000000007</v>
      </c>
      <c r="K91" s="14">
        <v>8.9</v>
      </c>
      <c r="M91" s="173">
        <f t="shared" si="0"/>
        <v>39.5</v>
      </c>
      <c r="N91" s="173">
        <f t="shared" si="1"/>
        <v>24.5</v>
      </c>
    </row>
    <row r="92" spans="1:21" ht="16.5" customHeight="1" x14ac:dyDescent="0.2">
      <c r="A92" s="11" t="s">
        <v>21</v>
      </c>
    </row>
    <row r="93" spans="1:21" x14ac:dyDescent="0.2">
      <c r="A93" s="3"/>
    </row>
    <row r="94" spans="1:21" ht="15" customHeight="1" thickBot="1" x14ac:dyDescent="0.25">
      <c r="A94" s="3" t="s">
        <v>583</v>
      </c>
    </row>
    <row r="95" spans="1:21" ht="29.25" customHeight="1" thickBot="1" x14ac:dyDescent="0.25">
      <c r="A95" s="171"/>
      <c r="B95" s="440" t="s">
        <v>98</v>
      </c>
      <c r="C95" s="440"/>
      <c r="D95" s="440"/>
      <c r="E95" s="440"/>
      <c r="F95" s="440" t="s">
        <v>23</v>
      </c>
      <c r="G95" s="440"/>
      <c r="H95" s="440"/>
      <c r="I95" s="440"/>
      <c r="J95" s="111" t="s">
        <v>17</v>
      </c>
      <c r="K95" s="111"/>
      <c r="L95" s="111"/>
      <c r="M95" s="111"/>
      <c r="N95" s="440" t="s">
        <v>18</v>
      </c>
      <c r="O95" s="440"/>
      <c r="P95" s="440"/>
      <c r="Q95" s="440"/>
      <c r="R95" s="440" t="s">
        <v>99</v>
      </c>
      <c r="S95" s="440"/>
      <c r="T95" s="440"/>
      <c r="U95" s="441"/>
    </row>
    <row r="96" spans="1:21" ht="33.75" customHeight="1" thickBot="1" x14ac:dyDescent="0.25">
      <c r="A96" s="174"/>
      <c r="B96" s="21" t="s">
        <v>56</v>
      </c>
      <c r="C96" s="21" t="s">
        <v>57</v>
      </c>
      <c r="D96" s="21" t="s">
        <v>25</v>
      </c>
      <c r="E96" s="21" t="s">
        <v>26</v>
      </c>
      <c r="F96" s="21" t="s">
        <v>56</v>
      </c>
      <c r="G96" s="21" t="s">
        <v>57</v>
      </c>
      <c r="H96" s="21" t="s">
        <v>25</v>
      </c>
      <c r="I96" s="21" t="s">
        <v>26</v>
      </c>
      <c r="J96" s="21" t="s">
        <v>56</v>
      </c>
      <c r="K96" s="21" t="s">
        <v>57</v>
      </c>
      <c r="L96" s="21" t="s">
        <v>25</v>
      </c>
      <c r="M96" s="21" t="s">
        <v>26</v>
      </c>
      <c r="N96" s="21" t="s">
        <v>56</v>
      </c>
      <c r="O96" s="21" t="s">
        <v>57</v>
      </c>
      <c r="P96" s="21" t="s">
        <v>25</v>
      </c>
      <c r="Q96" s="21" t="s">
        <v>26</v>
      </c>
      <c r="R96" s="21" t="s">
        <v>56</v>
      </c>
      <c r="S96" s="21" t="s">
        <v>57</v>
      </c>
      <c r="T96" s="21" t="s">
        <v>25</v>
      </c>
      <c r="U96" s="21" t="s">
        <v>26</v>
      </c>
    </row>
    <row r="97" spans="1:21" ht="13.5" thickBot="1" x14ac:dyDescent="0.25">
      <c r="A97" s="20" t="s">
        <v>100</v>
      </c>
      <c r="B97" s="22">
        <v>41.2</v>
      </c>
      <c r="C97" s="22">
        <v>39.5</v>
      </c>
      <c r="D97" s="22">
        <v>33.1</v>
      </c>
      <c r="E97" s="22">
        <v>25.9</v>
      </c>
      <c r="F97" s="22">
        <v>46.8</v>
      </c>
      <c r="G97" s="22">
        <v>38.5</v>
      </c>
      <c r="H97" s="22">
        <v>33.5</v>
      </c>
      <c r="I97" s="22">
        <v>29.6</v>
      </c>
      <c r="J97" s="22">
        <v>80.900000000000006</v>
      </c>
      <c r="K97" s="22">
        <v>74.599999999999994</v>
      </c>
      <c r="L97" s="22">
        <v>75.599999999999994</v>
      </c>
      <c r="M97" s="22">
        <v>74.5</v>
      </c>
      <c r="N97" s="22">
        <v>66.599999999999994</v>
      </c>
      <c r="O97" s="22">
        <v>59.1</v>
      </c>
      <c r="P97" s="22">
        <v>53.4</v>
      </c>
      <c r="Q97" s="22">
        <v>53.3</v>
      </c>
      <c r="R97" s="22">
        <v>58.3</v>
      </c>
      <c r="S97" s="22">
        <v>55.7</v>
      </c>
      <c r="T97" s="22">
        <v>49.1</v>
      </c>
      <c r="U97" s="22">
        <v>40.4</v>
      </c>
    </row>
    <row r="98" spans="1:21" ht="13.5" thickBot="1" x14ac:dyDescent="0.25">
      <c r="A98" s="19" t="s">
        <v>101</v>
      </c>
      <c r="B98" s="23">
        <v>43.3</v>
      </c>
      <c r="C98" s="23">
        <v>41.6</v>
      </c>
      <c r="D98" s="23">
        <v>44.5</v>
      </c>
      <c r="E98" s="23">
        <v>44.9</v>
      </c>
      <c r="F98" s="23">
        <v>35.6</v>
      </c>
      <c r="G98" s="23">
        <v>41</v>
      </c>
      <c r="H98" s="23">
        <v>45.4</v>
      </c>
      <c r="I98" s="23">
        <v>45.1</v>
      </c>
      <c r="J98" s="23">
        <v>17.3</v>
      </c>
      <c r="K98" s="23">
        <v>22.1</v>
      </c>
      <c r="L98" s="23">
        <v>22.4</v>
      </c>
      <c r="M98" s="23">
        <v>23.1</v>
      </c>
      <c r="N98" s="23">
        <v>21.7</v>
      </c>
      <c r="O98" s="23">
        <v>30.8</v>
      </c>
      <c r="P98" s="23">
        <v>36.4</v>
      </c>
      <c r="Q98" s="23">
        <v>36</v>
      </c>
      <c r="R98" s="23">
        <v>30.8</v>
      </c>
      <c r="S98" s="23">
        <v>32.4</v>
      </c>
      <c r="T98" s="23">
        <v>37.200000000000003</v>
      </c>
      <c r="U98" s="23">
        <v>39.4</v>
      </c>
    </row>
    <row r="99" spans="1:21" ht="13.5" thickBot="1" x14ac:dyDescent="0.25">
      <c r="A99" s="20" t="s">
        <v>102</v>
      </c>
      <c r="B99" s="22">
        <v>11.8</v>
      </c>
      <c r="C99" s="22">
        <v>13.7</v>
      </c>
      <c r="D99" s="22">
        <v>15</v>
      </c>
      <c r="E99" s="22">
        <v>20.3</v>
      </c>
      <c r="F99" s="22">
        <v>12.9</v>
      </c>
      <c r="G99" s="22">
        <v>13.7</v>
      </c>
      <c r="H99" s="22">
        <v>14.5</v>
      </c>
      <c r="I99" s="22">
        <v>17.399999999999999</v>
      </c>
      <c r="J99" s="22">
        <v>1.5</v>
      </c>
      <c r="K99" s="22">
        <v>2.8</v>
      </c>
      <c r="L99" s="22">
        <v>2</v>
      </c>
      <c r="M99" s="22">
        <v>2</v>
      </c>
      <c r="N99" s="22">
        <v>10</v>
      </c>
      <c r="O99" s="22">
        <v>6.8</v>
      </c>
      <c r="P99" s="22">
        <v>8</v>
      </c>
      <c r="Q99" s="22">
        <v>7.6</v>
      </c>
      <c r="R99" s="22">
        <v>8.4</v>
      </c>
      <c r="S99" s="22">
        <v>8.4</v>
      </c>
      <c r="T99" s="22">
        <v>9.6999999999999993</v>
      </c>
      <c r="U99" s="22">
        <v>14</v>
      </c>
    </row>
    <row r="100" spans="1:21" ht="13.5" thickBot="1" x14ac:dyDescent="0.25">
      <c r="A100" s="19" t="s">
        <v>103</v>
      </c>
      <c r="B100" s="23">
        <v>3.8</v>
      </c>
      <c r="C100" s="23">
        <v>5.2</v>
      </c>
      <c r="D100" s="23">
        <v>7.5</v>
      </c>
      <c r="E100" s="23">
        <v>9</v>
      </c>
      <c r="F100" s="23">
        <v>4.7</v>
      </c>
      <c r="G100" s="23">
        <v>6.8</v>
      </c>
      <c r="H100" s="23">
        <v>6.7</v>
      </c>
      <c r="I100" s="23">
        <v>7.9</v>
      </c>
      <c r="J100" s="23">
        <v>0.1</v>
      </c>
      <c r="K100" s="23">
        <v>0.1</v>
      </c>
      <c r="L100" s="23">
        <v>0</v>
      </c>
      <c r="M100" s="23">
        <v>0.4</v>
      </c>
      <c r="N100" s="23">
        <v>0.2</v>
      </c>
      <c r="O100" s="23">
        <v>3.3</v>
      </c>
      <c r="P100" s="23">
        <v>2.2000000000000002</v>
      </c>
      <c r="Q100" s="23">
        <v>3.1</v>
      </c>
      <c r="R100" s="23">
        <v>2.5</v>
      </c>
      <c r="S100" s="23">
        <v>3.5</v>
      </c>
      <c r="T100" s="23">
        <v>4</v>
      </c>
      <c r="U100" s="23">
        <v>6.2</v>
      </c>
    </row>
    <row r="101" spans="1:21" x14ac:dyDescent="0.2">
      <c r="A101" s="11" t="s">
        <v>21</v>
      </c>
    </row>
    <row r="102" spans="1:21" x14ac:dyDescent="0.2">
      <c r="A102" s="11"/>
    </row>
    <row r="103" spans="1:21" ht="13.5" thickBot="1" x14ac:dyDescent="0.25">
      <c r="A103" s="3" t="s">
        <v>499</v>
      </c>
    </row>
    <row r="104" spans="1:21" ht="26.25" customHeight="1" thickBot="1" x14ac:dyDescent="0.25">
      <c r="A104" s="171"/>
      <c r="B104" s="440" t="s">
        <v>98</v>
      </c>
      <c r="C104" s="440"/>
      <c r="D104" s="440"/>
      <c r="E104" s="440"/>
      <c r="F104" s="440" t="s">
        <v>23</v>
      </c>
      <c r="G104" s="440"/>
      <c r="H104" s="440"/>
      <c r="I104" s="440"/>
      <c r="J104" s="440" t="s">
        <v>17</v>
      </c>
      <c r="K104" s="440"/>
      <c r="L104" s="440"/>
      <c r="M104" s="440"/>
      <c r="N104" s="440" t="s">
        <v>18</v>
      </c>
      <c r="O104" s="440"/>
      <c r="P104" s="440"/>
      <c r="Q104" s="440"/>
      <c r="R104" s="440" t="s">
        <v>24</v>
      </c>
      <c r="S104" s="440"/>
      <c r="T104" s="440"/>
      <c r="U104" s="441"/>
    </row>
    <row r="105" spans="1:21" ht="26.25" thickBot="1" x14ac:dyDescent="0.25">
      <c r="A105" s="174"/>
      <c r="B105" s="21" t="s">
        <v>56</v>
      </c>
      <c r="C105" s="21" t="s">
        <v>57</v>
      </c>
      <c r="D105" s="21" t="s">
        <v>25</v>
      </c>
      <c r="E105" s="21" t="s">
        <v>26</v>
      </c>
      <c r="F105" s="21" t="s">
        <v>56</v>
      </c>
      <c r="G105" s="21" t="s">
        <v>57</v>
      </c>
      <c r="H105" s="21" t="s">
        <v>25</v>
      </c>
      <c r="I105" s="21" t="s">
        <v>26</v>
      </c>
      <c r="J105" s="21" t="s">
        <v>56</v>
      </c>
      <c r="K105" s="21" t="s">
        <v>57</v>
      </c>
      <c r="L105" s="21" t="s">
        <v>25</v>
      </c>
      <c r="M105" s="21" t="s">
        <v>26</v>
      </c>
      <c r="N105" s="21" t="s">
        <v>56</v>
      </c>
      <c r="O105" s="21" t="s">
        <v>57</v>
      </c>
      <c r="P105" s="21" t="s">
        <v>25</v>
      </c>
      <c r="Q105" s="21" t="s">
        <v>26</v>
      </c>
      <c r="R105" s="21" t="s">
        <v>56</v>
      </c>
      <c r="S105" s="21" t="s">
        <v>57</v>
      </c>
      <c r="T105" s="21" t="s">
        <v>25</v>
      </c>
      <c r="U105" s="21" t="s">
        <v>26</v>
      </c>
    </row>
    <row r="106" spans="1:21" ht="39" thickBot="1" x14ac:dyDescent="0.25">
      <c r="A106" s="20" t="s">
        <v>104</v>
      </c>
      <c r="B106" s="22">
        <v>0.5</v>
      </c>
      <c r="C106" s="22">
        <v>0.6</v>
      </c>
      <c r="D106" s="22">
        <v>0.3</v>
      </c>
      <c r="E106" s="22">
        <v>0.3</v>
      </c>
      <c r="F106" s="22">
        <v>0.7</v>
      </c>
      <c r="G106" s="22">
        <v>0.7</v>
      </c>
      <c r="H106" s="22">
        <v>0.4</v>
      </c>
      <c r="I106" s="22">
        <v>0.2</v>
      </c>
      <c r="J106" s="22">
        <v>2.1</v>
      </c>
      <c r="K106" s="22">
        <v>1.3</v>
      </c>
      <c r="L106" s="22">
        <v>1.7</v>
      </c>
      <c r="M106" s="22">
        <v>1.3</v>
      </c>
      <c r="N106" s="22">
        <v>0.9</v>
      </c>
      <c r="O106" s="22">
        <v>0.9</v>
      </c>
      <c r="P106" s="22">
        <v>0.8</v>
      </c>
      <c r="Q106" s="22">
        <v>1</v>
      </c>
      <c r="R106" s="22">
        <v>1.1000000000000001</v>
      </c>
      <c r="S106" s="22">
        <v>0.9</v>
      </c>
      <c r="T106" s="22">
        <v>0.8</v>
      </c>
      <c r="U106" s="22">
        <v>0.6</v>
      </c>
    </row>
    <row r="107" spans="1:21" ht="26.25" thickBot="1" x14ac:dyDescent="0.25">
      <c r="A107" s="19" t="s">
        <v>105</v>
      </c>
      <c r="B107" s="23">
        <v>1.3</v>
      </c>
      <c r="C107" s="23">
        <v>1.9</v>
      </c>
      <c r="D107" s="23">
        <v>1.4</v>
      </c>
      <c r="E107" s="23">
        <v>0.9</v>
      </c>
      <c r="F107" s="23">
        <v>3.2</v>
      </c>
      <c r="G107" s="23">
        <v>2.2999999999999998</v>
      </c>
      <c r="H107" s="23">
        <v>1.4</v>
      </c>
      <c r="I107" s="23">
        <v>1.4</v>
      </c>
      <c r="J107" s="23">
        <v>7.5</v>
      </c>
      <c r="K107" s="23">
        <v>6.1</v>
      </c>
      <c r="L107" s="23">
        <v>8</v>
      </c>
      <c r="M107" s="23">
        <v>5.6</v>
      </c>
      <c r="N107" s="23">
        <v>3.9</v>
      </c>
      <c r="O107" s="23">
        <v>3.6</v>
      </c>
      <c r="P107" s="23">
        <v>2.6</v>
      </c>
      <c r="Q107" s="23">
        <v>3</v>
      </c>
      <c r="R107" s="23">
        <v>3.9</v>
      </c>
      <c r="S107" s="23">
        <v>3.7</v>
      </c>
      <c r="T107" s="23">
        <v>3.4</v>
      </c>
      <c r="U107" s="23">
        <v>2.2999999999999998</v>
      </c>
    </row>
    <row r="108" spans="1:21" ht="26.25" thickBot="1" x14ac:dyDescent="0.25">
      <c r="A108" s="20" t="s">
        <v>106</v>
      </c>
      <c r="B108" s="22">
        <v>9.4</v>
      </c>
      <c r="C108" s="22">
        <v>10</v>
      </c>
      <c r="D108" s="22">
        <v>10.7</v>
      </c>
      <c r="E108" s="22">
        <v>9</v>
      </c>
      <c r="F108" s="22">
        <v>13.2</v>
      </c>
      <c r="G108" s="22">
        <v>12.2</v>
      </c>
      <c r="H108" s="22">
        <v>10.1</v>
      </c>
      <c r="I108" s="22">
        <v>9.6</v>
      </c>
      <c r="J108" s="22">
        <v>12.2</v>
      </c>
      <c r="K108" s="22">
        <v>11.8</v>
      </c>
      <c r="L108" s="22">
        <v>11.5</v>
      </c>
      <c r="M108" s="22">
        <v>10</v>
      </c>
      <c r="N108" s="22">
        <v>19</v>
      </c>
      <c r="O108" s="22">
        <v>15.6</v>
      </c>
      <c r="P108" s="22">
        <v>15.1</v>
      </c>
      <c r="Q108" s="22">
        <v>17</v>
      </c>
      <c r="R108" s="22">
        <v>12.2</v>
      </c>
      <c r="S108" s="22">
        <v>12.5</v>
      </c>
      <c r="T108" s="22">
        <v>11.7</v>
      </c>
      <c r="U108" s="22">
        <v>10.4</v>
      </c>
    </row>
    <row r="109" spans="1:21" x14ac:dyDescent="0.2">
      <c r="A109" s="11" t="s">
        <v>21</v>
      </c>
    </row>
    <row r="111" spans="1:21" ht="13.5" thickBot="1" x14ac:dyDescent="0.25">
      <c r="A111" s="3" t="s">
        <v>588</v>
      </c>
    </row>
    <row r="112" spans="1:21" ht="13.5" thickBot="1" x14ac:dyDescent="0.25">
      <c r="A112" s="172"/>
      <c r="B112" s="113" t="s">
        <v>56</v>
      </c>
      <c r="C112" s="113" t="s">
        <v>57</v>
      </c>
      <c r="D112" s="113" t="s">
        <v>25</v>
      </c>
      <c r="E112" s="114" t="s">
        <v>26</v>
      </c>
    </row>
    <row r="113" spans="1:5" ht="13.5" thickBot="1" x14ac:dyDescent="0.25">
      <c r="A113" s="25" t="s">
        <v>22</v>
      </c>
      <c r="B113" s="13">
        <v>2.75</v>
      </c>
      <c r="C113" s="13">
        <v>2.83</v>
      </c>
      <c r="D113" s="13">
        <v>3.08</v>
      </c>
      <c r="E113" s="13">
        <v>3.03</v>
      </c>
    </row>
    <row r="114" spans="1:5" ht="13.5" thickBot="1" x14ac:dyDescent="0.25">
      <c r="A114" s="26" t="s">
        <v>23</v>
      </c>
      <c r="B114" s="14">
        <v>2.99</v>
      </c>
      <c r="C114" s="14">
        <v>3.1</v>
      </c>
      <c r="D114" s="14">
        <v>3.2</v>
      </c>
      <c r="E114" s="14">
        <v>3.14</v>
      </c>
    </row>
    <row r="115" spans="1:5" ht="13.5" thickBot="1" x14ac:dyDescent="0.25">
      <c r="A115" s="25" t="s">
        <v>17</v>
      </c>
      <c r="B115" s="13">
        <v>2.0699999999999998</v>
      </c>
      <c r="C115" s="13">
        <v>2.14</v>
      </c>
      <c r="D115" s="13">
        <v>2.33</v>
      </c>
      <c r="E115" s="13">
        <v>2.14</v>
      </c>
    </row>
    <row r="116" spans="1:5" ht="13.5" thickBot="1" x14ac:dyDescent="0.25">
      <c r="A116" s="26" t="s">
        <v>18</v>
      </c>
      <c r="B116" s="14">
        <v>2.19</v>
      </c>
      <c r="C116" s="14">
        <v>2.19</v>
      </c>
      <c r="D116" s="14">
        <v>2.37</v>
      </c>
      <c r="E116" s="14">
        <v>2.29</v>
      </c>
    </row>
    <row r="117" spans="1:5" ht="13.5" thickBot="1" x14ac:dyDescent="0.25">
      <c r="A117" s="25" t="s">
        <v>19</v>
      </c>
      <c r="B117" s="13">
        <v>2.4900000000000002</v>
      </c>
      <c r="C117" s="13">
        <v>2.5099999999999998</v>
      </c>
      <c r="D117" s="13">
        <v>2.77</v>
      </c>
      <c r="E117" s="13">
        <v>2.79</v>
      </c>
    </row>
    <row r="118" spans="1:5" x14ac:dyDescent="0.2">
      <c r="A118" s="11" t="s">
        <v>21</v>
      </c>
    </row>
    <row r="119" spans="1:5" x14ac:dyDescent="0.2">
      <c r="A119" s="2"/>
    </row>
    <row r="120" spans="1:5" ht="13.5" thickBot="1" x14ac:dyDescent="0.25">
      <c r="A120" s="3" t="s">
        <v>589</v>
      </c>
    </row>
    <row r="121" spans="1:5" ht="13.5" thickBot="1" x14ac:dyDescent="0.25">
      <c r="A121" s="171"/>
      <c r="B121" s="261" t="s">
        <v>56</v>
      </c>
      <c r="C121" s="261" t="s">
        <v>57</v>
      </c>
      <c r="D121" s="113" t="s">
        <v>25</v>
      </c>
      <c r="E121" s="114" t="s">
        <v>26</v>
      </c>
    </row>
    <row r="122" spans="1:5" ht="13.5" thickBot="1" x14ac:dyDescent="0.25">
      <c r="A122" s="25" t="s">
        <v>22</v>
      </c>
      <c r="B122" s="13">
        <v>1.3</v>
      </c>
      <c r="C122" s="13">
        <v>2.1</v>
      </c>
      <c r="D122" s="13">
        <v>3.9</v>
      </c>
      <c r="E122" s="13">
        <v>1.4</v>
      </c>
    </row>
    <row r="123" spans="1:5" ht="13.5" thickBot="1" x14ac:dyDescent="0.25">
      <c r="A123" s="26" t="s">
        <v>23</v>
      </c>
      <c r="B123" s="14">
        <v>12.6</v>
      </c>
      <c r="C123" s="14">
        <v>9.5</v>
      </c>
      <c r="D123" s="14">
        <v>11.2</v>
      </c>
      <c r="E123" s="14">
        <v>6.3</v>
      </c>
    </row>
    <row r="124" spans="1:5" ht="13.5" thickBot="1" x14ac:dyDescent="0.25">
      <c r="A124" s="25" t="s">
        <v>107</v>
      </c>
      <c r="B124" s="13">
        <v>14.5</v>
      </c>
      <c r="C124" s="13">
        <v>13.1</v>
      </c>
      <c r="D124" s="13">
        <v>22.9</v>
      </c>
      <c r="E124" s="13">
        <v>13.3</v>
      </c>
    </row>
    <row r="125" spans="1:5" ht="13.5" thickBot="1" x14ac:dyDescent="0.25">
      <c r="A125" s="26" t="s">
        <v>108</v>
      </c>
      <c r="B125" s="14">
        <v>13.2</v>
      </c>
      <c r="C125" s="14">
        <v>12.2</v>
      </c>
      <c r="D125" s="14">
        <v>17.399999999999999</v>
      </c>
      <c r="E125" s="14">
        <v>13</v>
      </c>
    </row>
    <row r="126" spans="1:5" x14ac:dyDescent="0.2">
      <c r="A126" s="11" t="s">
        <v>21</v>
      </c>
    </row>
    <row r="127" spans="1:5" x14ac:dyDescent="0.2">
      <c r="A127" s="2"/>
    </row>
    <row r="128" spans="1:5" ht="13.5" thickBot="1" x14ac:dyDescent="0.25">
      <c r="A128" s="3" t="s">
        <v>590</v>
      </c>
    </row>
    <row r="129" spans="1:5" ht="13.5" thickBot="1" x14ac:dyDescent="0.25">
      <c r="A129" s="171"/>
      <c r="B129" s="261" t="s">
        <v>56</v>
      </c>
      <c r="C129" s="261" t="s">
        <v>57</v>
      </c>
      <c r="D129" s="113" t="s">
        <v>25</v>
      </c>
      <c r="E129" s="114" t="s">
        <v>26</v>
      </c>
    </row>
    <row r="130" spans="1:5" ht="13.5" thickBot="1" x14ac:dyDescent="0.25">
      <c r="A130" s="25" t="s">
        <v>109</v>
      </c>
      <c r="B130" s="13">
        <v>16.2</v>
      </c>
      <c r="C130" s="13">
        <v>18.2</v>
      </c>
      <c r="D130" s="13">
        <v>12.7</v>
      </c>
      <c r="E130" s="13">
        <v>9.8000000000000007</v>
      </c>
    </row>
    <row r="131" spans="1:5" ht="13.5" thickBot="1" x14ac:dyDescent="0.25">
      <c r="A131" s="26" t="s">
        <v>23</v>
      </c>
      <c r="B131" s="14">
        <v>21.2</v>
      </c>
      <c r="C131" s="14">
        <v>15.6</v>
      </c>
      <c r="D131" s="14">
        <v>12.6</v>
      </c>
      <c r="E131" s="14">
        <v>10.5</v>
      </c>
    </row>
    <row r="132" spans="1:5" ht="13.5" thickBot="1" x14ac:dyDescent="0.25">
      <c r="A132" s="25" t="s">
        <v>107</v>
      </c>
      <c r="B132" s="13">
        <v>29.4</v>
      </c>
      <c r="C132" s="13">
        <v>28.3</v>
      </c>
      <c r="D132" s="13">
        <v>32.5</v>
      </c>
      <c r="E132" s="13">
        <v>31.1</v>
      </c>
    </row>
    <row r="133" spans="1:5" ht="13.5" thickBot="1" x14ac:dyDescent="0.25">
      <c r="A133" s="26" t="s">
        <v>108</v>
      </c>
      <c r="B133" s="14">
        <v>23.7</v>
      </c>
      <c r="C133" s="14">
        <v>19.3</v>
      </c>
      <c r="D133" s="14">
        <v>22.3</v>
      </c>
      <c r="E133" s="14">
        <v>21.5</v>
      </c>
    </row>
    <row r="134" spans="1:5" x14ac:dyDescent="0.2">
      <c r="A134" s="11" t="s">
        <v>21</v>
      </c>
    </row>
    <row r="135" spans="1:5" x14ac:dyDescent="0.2">
      <c r="A135" s="2"/>
    </row>
    <row r="136" spans="1:5" ht="13.5" thickBot="1" x14ac:dyDescent="0.25">
      <c r="A136" s="3" t="s">
        <v>591</v>
      </c>
    </row>
    <row r="137" spans="1:5" ht="13.5" thickBot="1" x14ac:dyDescent="0.25">
      <c r="A137" s="171"/>
      <c r="B137" s="261" t="s">
        <v>56</v>
      </c>
      <c r="C137" s="261" t="s">
        <v>57</v>
      </c>
      <c r="D137" s="114" t="s">
        <v>26</v>
      </c>
    </row>
    <row r="138" spans="1:5" ht="13.5" thickBot="1" x14ac:dyDescent="0.25">
      <c r="A138" s="25" t="s">
        <v>22</v>
      </c>
      <c r="B138" s="13">
        <v>22.5</v>
      </c>
      <c r="C138" s="13">
        <v>21.6</v>
      </c>
      <c r="D138" s="13">
        <v>19.100000000000001</v>
      </c>
    </row>
    <row r="139" spans="1:5" ht="13.5" thickBot="1" x14ac:dyDescent="0.25">
      <c r="A139" s="26" t="s">
        <v>23</v>
      </c>
      <c r="B139" s="14">
        <v>26.1</v>
      </c>
      <c r="C139" s="14">
        <v>23.6</v>
      </c>
      <c r="D139" s="14">
        <v>17.7</v>
      </c>
    </row>
    <row r="140" spans="1:5" ht="13.5" thickBot="1" x14ac:dyDescent="0.25">
      <c r="A140" s="25" t="s">
        <v>107</v>
      </c>
      <c r="B140" s="13">
        <v>18.5</v>
      </c>
      <c r="C140" s="13">
        <v>14.9</v>
      </c>
      <c r="D140" s="13">
        <v>14.3</v>
      </c>
    </row>
    <row r="141" spans="1:5" ht="13.5" thickBot="1" x14ac:dyDescent="0.25">
      <c r="A141" s="26" t="s">
        <v>108</v>
      </c>
      <c r="B141" s="14">
        <v>32.1</v>
      </c>
      <c r="C141" s="14">
        <v>31.3</v>
      </c>
      <c r="D141" s="14">
        <v>27.6</v>
      </c>
    </row>
    <row r="142" spans="1:5" ht="13.5" thickBot="1" x14ac:dyDescent="0.25">
      <c r="A142" s="25" t="s">
        <v>19</v>
      </c>
      <c r="B142" s="13">
        <v>23.4</v>
      </c>
      <c r="C142" s="13">
        <v>23.3</v>
      </c>
      <c r="D142" s="13">
        <v>19.5</v>
      </c>
    </row>
    <row r="143" spans="1:5" x14ac:dyDescent="0.2">
      <c r="A143" s="11" t="s">
        <v>110</v>
      </c>
    </row>
    <row r="144" spans="1:5" x14ac:dyDescent="0.2">
      <c r="A144" s="3"/>
    </row>
    <row r="145" spans="1:10" ht="13.5" thickBot="1" x14ac:dyDescent="0.25">
      <c r="A145" s="3" t="s">
        <v>592</v>
      </c>
    </row>
    <row r="146" spans="1:10" ht="13.5" thickBot="1" x14ac:dyDescent="0.25">
      <c r="A146" s="171"/>
      <c r="B146" s="261" t="s">
        <v>56</v>
      </c>
      <c r="C146" s="261" t="s">
        <v>57</v>
      </c>
      <c r="D146" s="114" t="s">
        <v>26</v>
      </c>
    </row>
    <row r="147" spans="1:10" ht="13.5" thickBot="1" x14ac:dyDescent="0.25">
      <c r="A147" s="25" t="s">
        <v>22</v>
      </c>
      <c r="B147" s="13">
        <v>3.4</v>
      </c>
      <c r="C147" s="13">
        <v>6.9</v>
      </c>
      <c r="D147" s="13">
        <v>1.7</v>
      </c>
    </row>
    <row r="148" spans="1:10" ht="13.5" thickBot="1" x14ac:dyDescent="0.25">
      <c r="A148" s="26" t="s">
        <v>23</v>
      </c>
      <c r="B148" s="14">
        <v>6.9</v>
      </c>
      <c r="C148" s="14">
        <v>5</v>
      </c>
      <c r="D148" s="14">
        <v>3.4</v>
      </c>
    </row>
    <row r="149" spans="1:10" ht="13.5" thickBot="1" x14ac:dyDescent="0.25">
      <c r="A149" s="25" t="s">
        <v>107</v>
      </c>
      <c r="B149" s="13">
        <v>7.2</v>
      </c>
      <c r="C149" s="13">
        <v>6.1</v>
      </c>
      <c r="D149" s="13">
        <v>4.7</v>
      </c>
    </row>
    <row r="150" spans="1:10" ht="13.5" thickBot="1" x14ac:dyDescent="0.25">
      <c r="A150" s="26" t="s">
        <v>108</v>
      </c>
      <c r="B150" s="14">
        <v>9.1</v>
      </c>
      <c r="C150" s="14">
        <v>11.8</v>
      </c>
      <c r="D150" s="14">
        <v>9</v>
      </c>
    </row>
    <row r="151" spans="1:10" ht="13.5" thickBot="1" x14ac:dyDescent="0.25">
      <c r="A151" s="25" t="s">
        <v>19</v>
      </c>
      <c r="B151" s="13">
        <v>6.3</v>
      </c>
      <c r="C151" s="13">
        <v>8.1</v>
      </c>
      <c r="D151" s="13">
        <v>4.0999999999999996</v>
      </c>
    </row>
    <row r="152" spans="1:10" x14ac:dyDescent="0.2">
      <c r="A152" s="11" t="s">
        <v>110</v>
      </c>
    </row>
    <row r="153" spans="1:10" x14ac:dyDescent="0.2">
      <c r="A153" s="11"/>
    </row>
    <row r="154" spans="1:10" ht="13.5" thickBot="1" x14ac:dyDescent="0.25">
      <c r="A154" s="3" t="s">
        <v>585</v>
      </c>
    </row>
    <row r="155" spans="1:10" ht="13.5" thickBot="1" x14ac:dyDescent="0.25">
      <c r="A155" s="171"/>
      <c r="B155" s="445" t="s">
        <v>111</v>
      </c>
      <c r="C155" s="445"/>
      <c r="D155" s="445"/>
      <c r="E155" s="445" t="s">
        <v>112</v>
      </c>
      <c r="F155" s="445"/>
      <c r="G155" s="445"/>
      <c r="H155" s="445" t="s">
        <v>113</v>
      </c>
      <c r="I155" s="445"/>
      <c r="J155" s="446"/>
    </row>
    <row r="156" spans="1:10" ht="26.25" thickBot="1" x14ac:dyDescent="0.25">
      <c r="A156" s="174"/>
      <c r="B156" s="21" t="s">
        <v>584</v>
      </c>
      <c r="C156" s="21" t="s">
        <v>57</v>
      </c>
      <c r="D156" s="21" t="s">
        <v>26</v>
      </c>
      <c r="E156" s="21" t="s">
        <v>584</v>
      </c>
      <c r="F156" s="21" t="s">
        <v>57</v>
      </c>
      <c r="G156" s="21" t="s">
        <v>26</v>
      </c>
      <c r="H156" s="21" t="s">
        <v>584</v>
      </c>
      <c r="I156" s="21" t="s">
        <v>57</v>
      </c>
      <c r="J156" s="21" t="s">
        <v>26</v>
      </c>
    </row>
    <row r="157" spans="1:10" ht="13.5" thickBot="1" x14ac:dyDescent="0.25">
      <c r="A157" s="26" t="s">
        <v>22</v>
      </c>
      <c r="B157" s="14">
        <v>75.900000000000006</v>
      </c>
      <c r="C157" s="14">
        <v>81.599999999999994</v>
      </c>
      <c r="D157" s="14">
        <v>78</v>
      </c>
      <c r="E157" s="14">
        <v>48.6</v>
      </c>
      <c r="F157" s="14">
        <v>49.5</v>
      </c>
      <c r="G157" s="14">
        <v>50.6</v>
      </c>
      <c r="H157" s="14">
        <v>52</v>
      </c>
      <c r="I157" s="14">
        <v>54.7</v>
      </c>
      <c r="J157" s="14">
        <v>46.9</v>
      </c>
    </row>
    <row r="158" spans="1:10" ht="13.5" thickBot="1" x14ac:dyDescent="0.25">
      <c r="A158" s="25" t="s">
        <v>23</v>
      </c>
      <c r="B158" s="13">
        <v>78</v>
      </c>
      <c r="C158" s="13">
        <v>81.5</v>
      </c>
      <c r="D158" s="13">
        <v>81.2</v>
      </c>
      <c r="E158" s="13">
        <v>52.4</v>
      </c>
      <c r="F158" s="13">
        <v>59.5</v>
      </c>
      <c r="G158" s="13">
        <v>55.8</v>
      </c>
      <c r="H158" s="13">
        <v>48.6</v>
      </c>
      <c r="I158" s="13">
        <v>47</v>
      </c>
      <c r="J158" s="13">
        <v>43</v>
      </c>
    </row>
    <row r="159" spans="1:10" ht="13.5" thickBot="1" x14ac:dyDescent="0.25">
      <c r="A159" s="26" t="s">
        <v>107</v>
      </c>
      <c r="B159" s="14">
        <v>91.5</v>
      </c>
      <c r="C159" s="14">
        <v>91</v>
      </c>
      <c r="D159" s="14">
        <v>90.9</v>
      </c>
      <c r="E159" s="14">
        <v>60.8</v>
      </c>
      <c r="F159" s="14">
        <v>61.4</v>
      </c>
      <c r="G159" s="14">
        <v>60.6</v>
      </c>
      <c r="H159" s="14">
        <v>52.6</v>
      </c>
      <c r="I159" s="14">
        <v>50.4</v>
      </c>
      <c r="J159" s="14">
        <v>55</v>
      </c>
    </row>
    <row r="160" spans="1:10" ht="13.5" thickBot="1" x14ac:dyDescent="0.25">
      <c r="A160" s="25" t="s">
        <v>108</v>
      </c>
      <c r="B160" s="13">
        <v>80.5</v>
      </c>
      <c r="C160" s="13">
        <v>76.5</v>
      </c>
      <c r="D160" s="13">
        <v>76.2</v>
      </c>
      <c r="E160" s="13">
        <v>47.6</v>
      </c>
      <c r="F160" s="13">
        <v>49</v>
      </c>
      <c r="G160" s="13">
        <v>48.5</v>
      </c>
      <c r="H160" s="13">
        <v>31.1</v>
      </c>
      <c r="I160" s="13">
        <v>33</v>
      </c>
      <c r="J160" s="13">
        <v>32.299999999999997</v>
      </c>
    </row>
    <row r="161" spans="1:10" ht="13.5" thickBot="1" x14ac:dyDescent="0.25">
      <c r="A161" s="26" t="s">
        <v>19</v>
      </c>
      <c r="B161" s="14">
        <v>81.7</v>
      </c>
      <c r="C161" s="14">
        <v>82.9</v>
      </c>
      <c r="D161" s="14">
        <v>80.900000000000006</v>
      </c>
      <c r="E161" s="14">
        <v>52.3</v>
      </c>
      <c r="F161" s="14">
        <v>55.3</v>
      </c>
      <c r="G161" s="14">
        <v>53.6</v>
      </c>
      <c r="H161" s="14">
        <v>46.9</v>
      </c>
      <c r="I161" s="14">
        <v>43.6</v>
      </c>
      <c r="J161" s="14">
        <v>44.3</v>
      </c>
    </row>
    <row r="162" spans="1:10" x14ac:dyDescent="0.2">
      <c r="A162" s="11" t="s">
        <v>110</v>
      </c>
    </row>
    <row r="163" spans="1:10" x14ac:dyDescent="0.2">
      <c r="A163" s="2"/>
    </row>
    <row r="164" spans="1:10" ht="13.5" thickBot="1" x14ac:dyDescent="0.25">
      <c r="A164" s="3" t="s">
        <v>586</v>
      </c>
    </row>
    <row r="165" spans="1:10" ht="13.5" thickBot="1" x14ac:dyDescent="0.25">
      <c r="A165" s="171"/>
      <c r="B165" s="445" t="s">
        <v>114</v>
      </c>
      <c r="C165" s="445"/>
      <c r="D165" s="445"/>
      <c r="E165" s="445" t="s">
        <v>115</v>
      </c>
      <c r="F165" s="445"/>
      <c r="G165" s="445"/>
      <c r="H165" s="445" t="s">
        <v>116</v>
      </c>
      <c r="I165" s="445"/>
      <c r="J165" s="446"/>
    </row>
    <row r="166" spans="1:10" ht="26.25" thickBot="1" x14ac:dyDescent="0.25">
      <c r="A166" s="174"/>
      <c r="B166" s="21" t="s">
        <v>584</v>
      </c>
      <c r="C166" s="21" t="s">
        <v>57</v>
      </c>
      <c r="D166" s="21" t="s">
        <v>26</v>
      </c>
      <c r="E166" s="21" t="s">
        <v>584</v>
      </c>
      <c r="F166" s="21" t="s">
        <v>57</v>
      </c>
      <c r="G166" s="21" t="s">
        <v>26</v>
      </c>
      <c r="H166" s="21" t="s">
        <v>584</v>
      </c>
      <c r="I166" s="21" t="s">
        <v>57</v>
      </c>
      <c r="J166" s="21" t="s">
        <v>26</v>
      </c>
    </row>
    <row r="167" spans="1:10" ht="13.5" thickBot="1" x14ac:dyDescent="0.25">
      <c r="A167" s="26" t="s">
        <v>22</v>
      </c>
      <c r="B167" s="14">
        <v>9.3000000000000007</v>
      </c>
      <c r="C167" s="14">
        <v>9.1</v>
      </c>
      <c r="D167" s="14">
        <v>6.4</v>
      </c>
      <c r="E167" s="14">
        <v>5</v>
      </c>
      <c r="F167" s="14">
        <v>1.6</v>
      </c>
      <c r="G167" s="14">
        <v>4.0999999999999996</v>
      </c>
      <c r="H167" s="14">
        <v>3.8</v>
      </c>
      <c r="I167" s="14">
        <v>3.3</v>
      </c>
      <c r="J167" s="14">
        <v>2.4</v>
      </c>
    </row>
    <row r="168" spans="1:10" ht="13.5" thickBot="1" x14ac:dyDescent="0.25">
      <c r="A168" s="25" t="s">
        <v>23</v>
      </c>
      <c r="B168" s="13">
        <v>5.9</v>
      </c>
      <c r="C168" s="13">
        <v>4.4000000000000004</v>
      </c>
      <c r="D168" s="13">
        <v>4.4000000000000004</v>
      </c>
      <c r="E168" s="13">
        <v>6.1</v>
      </c>
      <c r="F168" s="13">
        <v>5.2</v>
      </c>
      <c r="G168" s="13">
        <v>4</v>
      </c>
      <c r="H168" s="13">
        <v>2.8</v>
      </c>
      <c r="I168" s="13">
        <v>1.8</v>
      </c>
      <c r="J168" s="13">
        <v>0.7</v>
      </c>
    </row>
    <row r="169" spans="1:10" ht="13.5" thickBot="1" x14ac:dyDescent="0.25">
      <c r="A169" s="26" t="s">
        <v>107</v>
      </c>
      <c r="B169" s="14">
        <v>4.5999999999999996</v>
      </c>
      <c r="C169" s="14">
        <v>4.8</v>
      </c>
      <c r="D169" s="14">
        <v>5.3</v>
      </c>
      <c r="E169" s="14">
        <v>4.2</v>
      </c>
      <c r="F169" s="14">
        <v>3.8</v>
      </c>
      <c r="G169" s="14">
        <v>3.1</v>
      </c>
      <c r="H169" s="14">
        <v>3</v>
      </c>
      <c r="I169" s="14">
        <v>2.5</v>
      </c>
      <c r="J169" s="14">
        <v>2.2999999999999998</v>
      </c>
    </row>
    <row r="170" spans="1:10" ht="13.5" thickBot="1" x14ac:dyDescent="0.25">
      <c r="A170" s="25" t="s">
        <v>108</v>
      </c>
      <c r="B170" s="13">
        <v>12.3</v>
      </c>
      <c r="C170" s="13">
        <v>11.8</v>
      </c>
      <c r="D170" s="13">
        <v>10.3</v>
      </c>
      <c r="E170" s="13">
        <v>6.7</v>
      </c>
      <c r="F170" s="13">
        <v>6.7</v>
      </c>
      <c r="G170" s="13">
        <v>6.2</v>
      </c>
      <c r="H170" s="13">
        <v>5.8</v>
      </c>
      <c r="I170" s="13">
        <v>5.5</v>
      </c>
      <c r="J170" s="13">
        <v>3.5</v>
      </c>
    </row>
    <row r="171" spans="1:10" ht="13.5" thickBot="1" x14ac:dyDescent="0.25">
      <c r="A171" s="26" t="s">
        <v>19</v>
      </c>
      <c r="B171" s="14">
        <v>8.1999999999999993</v>
      </c>
      <c r="C171" s="14">
        <v>7.8</v>
      </c>
      <c r="D171" s="14">
        <v>6.3</v>
      </c>
      <c r="E171" s="14">
        <v>5.3</v>
      </c>
      <c r="F171" s="14">
        <v>5</v>
      </c>
      <c r="G171" s="14">
        <v>4.3</v>
      </c>
      <c r="H171" s="14">
        <v>3.9</v>
      </c>
      <c r="I171" s="14">
        <v>3.6</v>
      </c>
      <c r="J171" s="14">
        <v>2.1</v>
      </c>
    </row>
    <row r="172" spans="1:10" x14ac:dyDescent="0.2">
      <c r="A172" s="11" t="s">
        <v>110</v>
      </c>
    </row>
    <row r="173" spans="1:10" x14ac:dyDescent="0.2">
      <c r="A173" s="3"/>
    </row>
    <row r="174" spans="1:10" ht="13.5" thickBot="1" x14ac:dyDescent="0.25">
      <c r="A174" s="3" t="s">
        <v>587</v>
      </c>
    </row>
    <row r="175" spans="1:10" ht="13.5" thickBot="1" x14ac:dyDescent="0.25">
      <c r="A175" s="171"/>
      <c r="B175" s="445" t="s">
        <v>117</v>
      </c>
      <c r="C175" s="445"/>
      <c r="D175" s="445"/>
      <c r="E175" s="445" t="s">
        <v>118</v>
      </c>
      <c r="F175" s="445"/>
      <c r="G175" s="445"/>
      <c r="H175" s="445" t="s">
        <v>119</v>
      </c>
      <c r="I175" s="445"/>
      <c r="J175" s="446"/>
    </row>
    <row r="176" spans="1:10" ht="26.25" thickBot="1" x14ac:dyDescent="0.25">
      <c r="A176" s="174"/>
      <c r="B176" s="21" t="s">
        <v>584</v>
      </c>
      <c r="C176" s="21" t="s">
        <v>57</v>
      </c>
      <c r="D176" s="21" t="s">
        <v>26</v>
      </c>
      <c r="E176" s="21" t="s">
        <v>584</v>
      </c>
      <c r="F176" s="21" t="s">
        <v>57</v>
      </c>
      <c r="G176" s="21" t="s">
        <v>26</v>
      </c>
      <c r="H176" s="21" t="s">
        <v>584</v>
      </c>
      <c r="I176" s="21" t="s">
        <v>57</v>
      </c>
      <c r="J176" s="21" t="s">
        <v>26</v>
      </c>
    </row>
    <row r="177" spans="1:10" ht="13.5" thickBot="1" x14ac:dyDescent="0.25">
      <c r="A177" s="26" t="s">
        <v>22</v>
      </c>
      <c r="B177" s="14">
        <v>12</v>
      </c>
      <c r="C177" s="14">
        <v>12</v>
      </c>
      <c r="D177" s="14">
        <v>6</v>
      </c>
      <c r="E177" s="14">
        <v>16</v>
      </c>
      <c r="F177" s="14">
        <v>28</v>
      </c>
      <c r="G177" s="14">
        <v>11</v>
      </c>
      <c r="H177" s="14">
        <v>50</v>
      </c>
      <c r="I177" s="14">
        <v>43</v>
      </c>
      <c r="J177" s="14">
        <v>38</v>
      </c>
    </row>
    <row r="178" spans="1:10" ht="13.5" thickBot="1" x14ac:dyDescent="0.25">
      <c r="A178" s="25" t="s">
        <v>23</v>
      </c>
      <c r="B178" s="13">
        <v>19</v>
      </c>
      <c r="C178" s="13">
        <v>14</v>
      </c>
      <c r="D178" s="13">
        <v>8</v>
      </c>
      <c r="E178" s="13">
        <v>23</v>
      </c>
      <c r="F178" s="13">
        <v>35</v>
      </c>
      <c r="G178" s="13">
        <v>13</v>
      </c>
      <c r="H178" s="13">
        <v>54</v>
      </c>
      <c r="I178" s="13">
        <v>47</v>
      </c>
      <c r="J178" s="13">
        <v>39</v>
      </c>
    </row>
    <row r="179" spans="1:10" ht="13.5" thickBot="1" x14ac:dyDescent="0.25">
      <c r="A179" s="26" t="s">
        <v>107</v>
      </c>
      <c r="B179" s="14">
        <v>11</v>
      </c>
      <c r="C179" s="14">
        <v>10</v>
      </c>
      <c r="D179" s="14">
        <v>9</v>
      </c>
      <c r="E179" s="14">
        <v>15</v>
      </c>
      <c r="F179" s="14">
        <v>26</v>
      </c>
      <c r="G179" s="14">
        <v>12</v>
      </c>
      <c r="H179" s="14">
        <v>41</v>
      </c>
      <c r="I179" s="14">
        <v>37</v>
      </c>
      <c r="J179" s="14">
        <v>35</v>
      </c>
    </row>
    <row r="180" spans="1:10" ht="13.5" thickBot="1" x14ac:dyDescent="0.25">
      <c r="A180" s="25" t="s">
        <v>108</v>
      </c>
      <c r="B180" s="13">
        <v>16</v>
      </c>
      <c r="C180" s="13">
        <v>17</v>
      </c>
      <c r="D180" s="13">
        <v>13</v>
      </c>
      <c r="E180" s="13">
        <v>24</v>
      </c>
      <c r="F180" s="13">
        <v>40</v>
      </c>
      <c r="G180" s="13">
        <v>20</v>
      </c>
      <c r="H180" s="13">
        <v>65</v>
      </c>
      <c r="I180" s="13">
        <v>60</v>
      </c>
      <c r="J180" s="13">
        <v>52</v>
      </c>
    </row>
    <row r="181" spans="1:10" x14ac:dyDescent="0.2">
      <c r="A181" s="11" t="s">
        <v>110</v>
      </c>
    </row>
    <row r="183" spans="1:10" x14ac:dyDescent="0.2">
      <c r="A183" s="155" t="s">
        <v>425</v>
      </c>
    </row>
    <row r="184" spans="1:10" ht="13.5" thickBot="1" x14ac:dyDescent="0.25">
      <c r="A184" s="175" t="s">
        <v>286</v>
      </c>
      <c r="B184" s="278" t="s">
        <v>56</v>
      </c>
      <c r="C184" s="279" t="s">
        <v>376</v>
      </c>
      <c r="D184" s="279" t="s">
        <v>377</v>
      </c>
      <c r="E184" s="278" t="s">
        <v>57</v>
      </c>
      <c r="F184" s="280" t="s">
        <v>378</v>
      </c>
      <c r="G184" s="280" t="s">
        <v>379</v>
      </c>
      <c r="H184" s="176" t="s">
        <v>19</v>
      </c>
      <c r="I184" s="177" t="s">
        <v>380</v>
      </c>
      <c r="J184" s="178" t="s">
        <v>381</v>
      </c>
    </row>
    <row r="185" spans="1:10" ht="39" thickBot="1" x14ac:dyDescent="0.25">
      <c r="A185" s="179"/>
      <c r="B185" s="180" t="s">
        <v>369</v>
      </c>
      <c r="C185" s="180" t="s">
        <v>370</v>
      </c>
      <c r="D185" s="180" t="s">
        <v>371</v>
      </c>
      <c r="E185" s="180" t="s">
        <v>369</v>
      </c>
      <c r="F185" s="180" t="s">
        <v>370</v>
      </c>
      <c r="G185" s="180" t="s">
        <v>371</v>
      </c>
      <c r="H185" s="181" t="s">
        <v>369</v>
      </c>
      <c r="I185" s="181" t="s">
        <v>370</v>
      </c>
      <c r="J185" s="182" t="s">
        <v>371</v>
      </c>
    </row>
    <row r="186" spans="1:10" ht="13.5" thickBot="1" x14ac:dyDescent="0.25">
      <c r="A186" s="183" t="s">
        <v>372</v>
      </c>
      <c r="B186" s="184">
        <v>8760.4315000000006</v>
      </c>
      <c r="C186" s="185">
        <v>232565</v>
      </c>
      <c r="D186" s="186">
        <f>C186*B186</f>
        <v>2037369751.7975001</v>
      </c>
      <c r="E186" s="184">
        <v>8841.9490000000005</v>
      </c>
      <c r="F186" s="185">
        <v>76265</v>
      </c>
      <c r="G186" s="186">
        <f>F186*E186</f>
        <v>674331240.48500001</v>
      </c>
      <c r="H186" s="184">
        <v>6881.7007000000003</v>
      </c>
      <c r="I186" s="185">
        <v>1394465</v>
      </c>
      <c r="J186" s="187">
        <f>I186*H186</f>
        <v>9596290766.6254997</v>
      </c>
    </row>
    <row r="187" spans="1:10" ht="13.5" thickBot="1" x14ac:dyDescent="0.25">
      <c r="A187" s="183" t="s">
        <v>373</v>
      </c>
      <c r="B187" s="184">
        <v>7714.1911</v>
      </c>
      <c r="C187" s="185">
        <v>102767</v>
      </c>
      <c r="D187" s="186">
        <f t="shared" ref="D187:D190" si="2">C187*B187</f>
        <v>792764276.7737</v>
      </c>
      <c r="E187" s="184">
        <v>6027.1683000000003</v>
      </c>
      <c r="F187" s="185">
        <v>170471</v>
      </c>
      <c r="G187" s="186">
        <f t="shared" ref="G187:G190" si="3">F187*E187</f>
        <v>1027457407.2693001</v>
      </c>
      <c r="H187" s="184">
        <v>5444.4839000000002</v>
      </c>
      <c r="I187" s="185">
        <v>1243734</v>
      </c>
      <c r="J187" s="187">
        <f t="shared" ref="J187:J190" si="4">I187*H187</f>
        <v>6771489738.8825998</v>
      </c>
    </row>
    <row r="188" spans="1:10" ht="13.5" thickBot="1" x14ac:dyDescent="0.25">
      <c r="A188" s="183" t="s">
        <v>374</v>
      </c>
      <c r="B188" s="184">
        <v>7108.1162000000004</v>
      </c>
      <c r="C188" s="185">
        <v>227325</v>
      </c>
      <c r="D188" s="186">
        <f t="shared" si="2"/>
        <v>1615852515.1650002</v>
      </c>
      <c r="E188" s="184">
        <v>7240.9094999999998</v>
      </c>
      <c r="F188" s="185">
        <v>470900</v>
      </c>
      <c r="G188" s="186">
        <f t="shared" si="3"/>
        <v>3409744283.5499997</v>
      </c>
      <c r="H188" s="184">
        <v>6051.4908999999998</v>
      </c>
      <c r="I188" s="185">
        <v>1185251</v>
      </c>
      <c r="J188" s="187">
        <f t="shared" si="4"/>
        <v>7172535640.7158995</v>
      </c>
    </row>
    <row r="189" spans="1:10" ht="13.5" thickBot="1" x14ac:dyDescent="0.25">
      <c r="A189" s="183" t="s">
        <v>375</v>
      </c>
      <c r="B189" s="184">
        <v>5375.7894999999999</v>
      </c>
      <c r="C189" s="185">
        <v>134123</v>
      </c>
      <c r="D189" s="186">
        <f t="shared" si="2"/>
        <v>721017015.1085</v>
      </c>
      <c r="E189" s="184">
        <v>5023.0286999999998</v>
      </c>
      <c r="F189" s="185">
        <v>203580</v>
      </c>
      <c r="G189" s="186">
        <f t="shared" si="3"/>
        <v>1022588182.7459999</v>
      </c>
      <c r="H189" s="184">
        <v>4428.085</v>
      </c>
      <c r="I189" s="185">
        <v>562193</v>
      </c>
      <c r="J189" s="187">
        <f t="shared" si="4"/>
        <v>2489438390.4050002</v>
      </c>
    </row>
    <row r="190" spans="1:10" s="155" customFormat="1" x14ac:dyDescent="0.2">
      <c r="A190" s="188" t="s">
        <v>69</v>
      </c>
      <c r="B190" s="189">
        <v>7415.5451999999996</v>
      </c>
      <c r="C190" s="190">
        <v>696780</v>
      </c>
      <c r="D190" s="191">
        <f t="shared" si="2"/>
        <v>5167003584.4559994</v>
      </c>
      <c r="E190" s="189">
        <v>6658.7218000000003</v>
      </c>
      <c r="F190" s="190">
        <v>921216</v>
      </c>
      <c r="G190" s="191">
        <f t="shared" si="3"/>
        <v>6134121061.7088003</v>
      </c>
      <c r="H190" s="189">
        <v>5935.2196000000004</v>
      </c>
      <c r="I190" s="190">
        <v>4385643</v>
      </c>
      <c r="J190" s="192">
        <f t="shared" si="4"/>
        <v>26029754292.202801</v>
      </c>
    </row>
    <row r="191" spans="1:10" x14ac:dyDescent="0.2">
      <c r="A191" s="11" t="s">
        <v>110</v>
      </c>
    </row>
  </sheetData>
  <mergeCells count="30">
    <mergeCell ref="B175:D175"/>
    <mergeCell ref="E175:G175"/>
    <mergeCell ref="H175:J175"/>
    <mergeCell ref="B155:D155"/>
    <mergeCell ref="E155:G155"/>
    <mergeCell ref="H155:J155"/>
    <mergeCell ref="B165:D165"/>
    <mergeCell ref="E165:G165"/>
    <mergeCell ref="H165:J165"/>
    <mergeCell ref="N19:P19"/>
    <mergeCell ref="Q19:S19"/>
    <mergeCell ref="T19:V19"/>
    <mergeCell ref="J104:M104"/>
    <mergeCell ref="B19:D19"/>
    <mergeCell ref="E19:G19"/>
    <mergeCell ref="H19:J19"/>
    <mergeCell ref="K19:M19"/>
    <mergeCell ref="B95:E95"/>
    <mergeCell ref="F95:I95"/>
    <mergeCell ref="N95:Q95"/>
    <mergeCell ref="R95:U95"/>
    <mergeCell ref="B104:E104"/>
    <mergeCell ref="F104:I104"/>
    <mergeCell ref="N104:Q104"/>
    <mergeCell ref="R104:U104"/>
    <mergeCell ref="B6:E6"/>
    <mergeCell ref="F6:I6"/>
    <mergeCell ref="J6:M6"/>
    <mergeCell ref="N6:Q6"/>
    <mergeCell ref="R6:U6"/>
  </mergeCell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1"/>
  <sheetViews>
    <sheetView zoomScaleNormal="100" zoomScalePageLayoutView="150" workbookViewId="0">
      <selection activeCell="E217" sqref="E217"/>
    </sheetView>
  </sheetViews>
  <sheetFormatPr defaultColWidth="8.85546875" defaultRowHeight="12.75" x14ac:dyDescent="0.2"/>
  <cols>
    <col min="1" max="1" width="22.28515625" style="92" customWidth="1"/>
    <col min="2" max="2" width="15.42578125" style="92" customWidth="1"/>
    <col min="3" max="3" width="14.7109375" style="92" customWidth="1"/>
    <col min="4" max="4" width="15.85546875" style="92" customWidth="1"/>
    <col min="5" max="5" width="13.42578125" style="92" customWidth="1"/>
    <col min="6" max="6" width="11.42578125" style="92" customWidth="1"/>
    <col min="7" max="7" width="11.28515625" style="92" customWidth="1"/>
    <col min="8" max="9" width="11.42578125" style="92" customWidth="1"/>
    <col min="10" max="10" width="13.42578125" style="92" customWidth="1"/>
    <col min="11" max="11" width="11.85546875" style="92" customWidth="1"/>
    <col min="12" max="16384" width="8.85546875" style="92"/>
  </cols>
  <sheetData>
    <row r="1" spans="1:13" x14ac:dyDescent="0.2">
      <c r="A1" s="155" t="s">
        <v>552</v>
      </c>
    </row>
    <row r="3" spans="1:13" ht="13.5" thickBot="1" x14ac:dyDescent="0.25">
      <c r="A3" s="268" t="s">
        <v>593</v>
      </c>
    </row>
    <row r="4" spans="1:13" ht="13.5" thickBot="1" x14ac:dyDescent="0.25">
      <c r="A4" s="267"/>
      <c r="B4" s="440" t="s">
        <v>23</v>
      </c>
      <c r="C4" s="440"/>
      <c r="D4" s="440"/>
      <c r="E4" s="440"/>
      <c r="F4" s="440" t="s">
        <v>17</v>
      </c>
      <c r="G4" s="440"/>
      <c r="H4" s="440"/>
      <c r="I4" s="440"/>
      <c r="J4" s="440" t="s">
        <v>18</v>
      </c>
      <c r="K4" s="440"/>
      <c r="L4" s="440"/>
      <c r="M4" s="441"/>
    </row>
    <row r="5" spans="1:13" ht="26.25" thickBot="1" x14ac:dyDescent="0.25">
      <c r="A5" s="24"/>
      <c r="B5" s="21" t="s">
        <v>56</v>
      </c>
      <c r="C5" s="21" t="s">
        <v>57</v>
      </c>
      <c r="D5" s="21" t="s">
        <v>25</v>
      </c>
      <c r="E5" s="21" t="s">
        <v>26</v>
      </c>
      <c r="F5" s="21" t="s">
        <v>56</v>
      </c>
      <c r="G5" s="21" t="s">
        <v>57</v>
      </c>
      <c r="H5" s="21" t="s">
        <v>25</v>
      </c>
      <c r="I5" s="21" t="s">
        <v>26</v>
      </c>
      <c r="J5" s="21" t="s">
        <v>56</v>
      </c>
      <c r="K5" s="21" t="s">
        <v>57</v>
      </c>
      <c r="L5" s="21" t="s">
        <v>25</v>
      </c>
      <c r="M5" s="21" t="s">
        <v>26</v>
      </c>
    </row>
    <row r="6" spans="1:13" ht="16.5" customHeight="1" thickBot="1" x14ac:dyDescent="0.25">
      <c r="A6" s="20" t="s">
        <v>122</v>
      </c>
      <c r="B6" s="22">
        <v>60.3</v>
      </c>
      <c r="C6" s="22">
        <v>77</v>
      </c>
      <c r="D6" s="22">
        <v>67.2</v>
      </c>
      <c r="E6" s="22">
        <v>32.1</v>
      </c>
      <c r="F6" s="22">
        <v>60.3</v>
      </c>
      <c r="G6" s="22">
        <v>58</v>
      </c>
      <c r="H6" s="22">
        <v>52.3</v>
      </c>
      <c r="I6" s="22">
        <v>26.6</v>
      </c>
      <c r="J6" s="22">
        <v>76.8</v>
      </c>
      <c r="K6" s="22">
        <v>76.599999999999994</v>
      </c>
      <c r="L6" s="22">
        <v>77.099999999999994</v>
      </c>
      <c r="M6" s="22">
        <v>47.1</v>
      </c>
    </row>
    <row r="7" spans="1:13" ht="14.25" customHeight="1" thickBot="1" x14ac:dyDescent="0.25">
      <c r="A7" s="19" t="s">
        <v>121</v>
      </c>
      <c r="B7" s="23">
        <v>45.9</v>
      </c>
      <c r="C7" s="23">
        <v>56.8</v>
      </c>
      <c r="D7" s="23">
        <v>37.9</v>
      </c>
      <c r="E7" s="23">
        <v>13.3</v>
      </c>
      <c r="F7" s="23">
        <v>36.799999999999997</v>
      </c>
      <c r="G7" s="23">
        <v>25.7</v>
      </c>
      <c r="H7" s="23">
        <v>25.2</v>
      </c>
      <c r="I7" s="23">
        <v>9.3000000000000007</v>
      </c>
      <c r="J7" s="23">
        <v>61.6</v>
      </c>
      <c r="K7" s="23">
        <v>54</v>
      </c>
      <c r="L7" s="23">
        <v>52.3</v>
      </c>
      <c r="M7" s="23">
        <v>23.2</v>
      </c>
    </row>
    <row r="8" spans="1:13" ht="17.25" customHeight="1" thickBot="1" x14ac:dyDescent="0.25">
      <c r="A8" s="20" t="s">
        <v>120</v>
      </c>
      <c r="B8" s="22">
        <v>30.5</v>
      </c>
      <c r="C8" s="22">
        <v>32.799999999999997</v>
      </c>
      <c r="D8" s="22">
        <v>18</v>
      </c>
      <c r="E8" s="22">
        <v>5.5</v>
      </c>
      <c r="F8" s="22">
        <v>18.8</v>
      </c>
      <c r="G8" s="22">
        <v>11.5</v>
      </c>
      <c r="H8" s="22">
        <v>11.8</v>
      </c>
      <c r="I8" s="22">
        <v>4</v>
      </c>
      <c r="J8" s="22">
        <v>39.5</v>
      </c>
      <c r="K8" s="22">
        <v>30.8</v>
      </c>
      <c r="L8" s="22">
        <v>28</v>
      </c>
      <c r="M8" s="22">
        <v>10</v>
      </c>
    </row>
    <row r="9" spans="1:13" x14ac:dyDescent="0.2">
      <c r="A9" s="11" t="s">
        <v>21</v>
      </c>
    </row>
    <row r="10" spans="1:13" x14ac:dyDescent="0.2">
      <c r="A10" s="11"/>
    </row>
    <row r="11" spans="1:13" x14ac:dyDescent="0.2">
      <c r="A11" s="268" t="s">
        <v>556</v>
      </c>
    </row>
    <row r="12" spans="1:13" ht="25.5" x14ac:dyDescent="0.2">
      <c r="A12" s="47" t="s">
        <v>286</v>
      </c>
      <c r="B12" s="283" t="s">
        <v>287</v>
      </c>
      <c r="C12" s="283" t="s">
        <v>289</v>
      </c>
      <c r="D12" s="283" t="s">
        <v>290</v>
      </c>
      <c r="E12" s="283" t="s">
        <v>291</v>
      </c>
      <c r="F12" s="283" t="s">
        <v>292</v>
      </c>
      <c r="G12" s="283" t="s">
        <v>293</v>
      </c>
      <c r="H12" s="283" t="s">
        <v>294</v>
      </c>
      <c r="I12" s="283" t="s">
        <v>295</v>
      </c>
      <c r="J12" s="283" t="s">
        <v>296</v>
      </c>
      <c r="K12" s="283" t="s">
        <v>288</v>
      </c>
    </row>
    <row r="13" spans="1:13" x14ac:dyDescent="0.2">
      <c r="A13" s="229" t="s">
        <v>297</v>
      </c>
      <c r="B13" s="170">
        <v>64.7</v>
      </c>
      <c r="C13" s="170">
        <v>53.1</v>
      </c>
      <c r="D13" s="170">
        <v>49.4</v>
      </c>
      <c r="E13" s="170">
        <v>44.4</v>
      </c>
      <c r="F13" s="170">
        <v>11.5</v>
      </c>
      <c r="G13" s="170">
        <v>10.4</v>
      </c>
      <c r="H13" s="170">
        <v>11.8</v>
      </c>
      <c r="I13" s="170">
        <v>11.6</v>
      </c>
      <c r="J13" s="170">
        <v>11.8</v>
      </c>
      <c r="K13" s="170">
        <v>8.9</v>
      </c>
    </row>
    <row r="14" spans="1:13" x14ac:dyDescent="0.2">
      <c r="A14" s="48" t="s">
        <v>121</v>
      </c>
      <c r="B14" s="170">
        <v>52.3</v>
      </c>
      <c r="C14" s="170">
        <v>30.1</v>
      </c>
      <c r="D14" s="170">
        <v>28</v>
      </c>
      <c r="E14" s="170">
        <v>17.3</v>
      </c>
      <c r="F14" s="170">
        <v>11.9</v>
      </c>
      <c r="G14" s="170">
        <v>11.2</v>
      </c>
      <c r="H14" s="170">
        <v>10.3</v>
      </c>
      <c r="I14" s="170">
        <v>10.1</v>
      </c>
      <c r="J14" s="170">
        <v>7.2</v>
      </c>
      <c r="K14" s="170">
        <v>5.7</v>
      </c>
    </row>
    <row r="15" spans="1:13" x14ac:dyDescent="0.2">
      <c r="A15" s="48" t="s">
        <v>120</v>
      </c>
      <c r="B15" s="170">
        <v>33</v>
      </c>
      <c r="C15" s="170">
        <v>15.4</v>
      </c>
      <c r="D15" s="170">
        <v>10.9</v>
      </c>
      <c r="E15" s="170">
        <v>6</v>
      </c>
      <c r="F15" s="170">
        <v>6.8</v>
      </c>
      <c r="G15" s="170">
        <v>3.5</v>
      </c>
      <c r="H15" s="170">
        <v>3</v>
      </c>
      <c r="I15" s="170">
        <v>3.4</v>
      </c>
      <c r="J15" s="170">
        <v>2.5</v>
      </c>
      <c r="K15" s="170">
        <v>1.5</v>
      </c>
    </row>
    <row r="16" spans="1:13" x14ac:dyDescent="0.2">
      <c r="A16" s="11" t="s">
        <v>21</v>
      </c>
    </row>
    <row r="17" spans="1:16" x14ac:dyDescent="0.2">
      <c r="A17" s="11"/>
    </row>
    <row r="18" spans="1:16" ht="13.5" thickBot="1" x14ac:dyDescent="0.25">
      <c r="A18" s="268" t="s">
        <v>594</v>
      </c>
    </row>
    <row r="19" spans="1:16" ht="13.5" thickBot="1" x14ac:dyDescent="0.25">
      <c r="A19" s="267"/>
      <c r="B19" s="440" t="s">
        <v>23</v>
      </c>
      <c r="C19" s="440"/>
      <c r="D19" s="440"/>
      <c r="E19" s="440"/>
      <c r="F19" s="440" t="s">
        <v>17</v>
      </c>
      <c r="G19" s="440"/>
      <c r="H19" s="440"/>
      <c r="I19" s="440"/>
      <c r="J19" s="440" t="s">
        <v>18</v>
      </c>
      <c r="K19" s="440"/>
      <c r="L19" s="440"/>
      <c r="M19" s="441"/>
    </row>
    <row r="20" spans="1:16" ht="26.25" thickBot="1" x14ac:dyDescent="0.25">
      <c r="A20" s="24"/>
      <c r="B20" s="21" t="s">
        <v>56</v>
      </c>
      <c r="C20" s="21" t="s">
        <v>57</v>
      </c>
      <c r="D20" s="21" t="s">
        <v>25</v>
      </c>
      <c r="E20" s="21" t="s">
        <v>26</v>
      </c>
      <c r="F20" s="21" t="s">
        <v>56</v>
      </c>
      <c r="G20" s="21" t="s">
        <v>57</v>
      </c>
      <c r="H20" s="21" t="s">
        <v>25</v>
      </c>
      <c r="I20" s="21" t="s">
        <v>26</v>
      </c>
      <c r="J20" s="21" t="s">
        <v>56</v>
      </c>
      <c r="K20" s="21" t="s">
        <v>57</v>
      </c>
      <c r="L20" s="21" t="s">
        <v>25</v>
      </c>
      <c r="M20" s="21" t="s">
        <v>26</v>
      </c>
    </row>
    <row r="21" spans="1:16" ht="13.5" thickBot="1" x14ac:dyDescent="0.25">
      <c r="A21" s="20" t="s">
        <v>122</v>
      </c>
      <c r="B21" s="284">
        <v>16.2</v>
      </c>
      <c r="C21" s="284">
        <v>15.9</v>
      </c>
      <c r="D21" s="52">
        <v>9.1</v>
      </c>
      <c r="E21" s="52">
        <v>8.1999999999999993</v>
      </c>
      <c r="F21" s="284">
        <v>24.6</v>
      </c>
      <c r="G21" s="284">
        <v>26.3</v>
      </c>
      <c r="H21" s="52">
        <v>25.2</v>
      </c>
      <c r="I21" s="52">
        <v>23.6</v>
      </c>
      <c r="J21" s="284">
        <v>17</v>
      </c>
      <c r="K21" s="284">
        <v>14.9</v>
      </c>
      <c r="L21" s="52">
        <v>14.7</v>
      </c>
      <c r="M21" s="52">
        <v>10.8</v>
      </c>
    </row>
    <row r="22" spans="1:16" ht="13.5" thickBot="1" x14ac:dyDescent="0.25">
      <c r="A22" s="19" t="s">
        <v>121</v>
      </c>
      <c r="B22" s="53">
        <v>19.100000000000001</v>
      </c>
      <c r="C22" s="53">
        <v>17.3</v>
      </c>
      <c r="D22" s="53">
        <v>12.3</v>
      </c>
      <c r="E22" s="53">
        <v>11.5</v>
      </c>
      <c r="F22" s="53">
        <v>24.8</v>
      </c>
      <c r="G22" s="53">
        <v>26.3</v>
      </c>
      <c r="H22" s="53">
        <v>25.2</v>
      </c>
      <c r="I22" s="53">
        <v>25.1</v>
      </c>
      <c r="J22" s="53">
        <v>18.100000000000001</v>
      </c>
      <c r="K22" s="53">
        <v>15.3</v>
      </c>
      <c r="L22" s="53">
        <v>14.5</v>
      </c>
      <c r="M22" s="53">
        <v>13.8</v>
      </c>
    </row>
    <row r="23" spans="1:16" ht="13.5" thickBot="1" x14ac:dyDescent="0.25">
      <c r="A23" s="20" t="s">
        <v>120</v>
      </c>
      <c r="B23" s="52">
        <v>22.3</v>
      </c>
      <c r="C23" s="52">
        <v>18</v>
      </c>
      <c r="D23" s="52">
        <v>15.9</v>
      </c>
      <c r="E23" s="52">
        <v>14.4</v>
      </c>
      <c r="F23" s="52">
        <v>30.5</v>
      </c>
      <c r="G23" s="52">
        <v>33.6</v>
      </c>
      <c r="H23" s="52">
        <v>33</v>
      </c>
      <c r="I23" s="52">
        <v>33.1</v>
      </c>
      <c r="J23" s="52">
        <v>19.3</v>
      </c>
      <c r="K23" s="52">
        <v>18.3</v>
      </c>
      <c r="L23" s="52">
        <v>17.2</v>
      </c>
      <c r="M23" s="52">
        <v>17.100000000000001</v>
      </c>
    </row>
    <row r="24" spans="1:16" x14ac:dyDescent="0.2">
      <c r="A24" s="51" t="s">
        <v>21</v>
      </c>
    </row>
    <row r="25" spans="1:16" x14ac:dyDescent="0.2">
      <c r="A25" s="11"/>
    </row>
    <row r="26" spans="1:16" ht="13.5" thickBot="1" x14ac:dyDescent="0.25">
      <c r="A26" s="268" t="s">
        <v>595</v>
      </c>
    </row>
    <row r="27" spans="1:16" ht="13.5" thickBot="1" x14ac:dyDescent="0.25">
      <c r="A27" s="171"/>
      <c r="B27" s="445" t="s">
        <v>65</v>
      </c>
      <c r="C27" s="445"/>
      <c r="D27" s="445"/>
      <c r="E27" s="445"/>
      <c r="F27" s="445" t="s">
        <v>123</v>
      </c>
      <c r="G27" s="445"/>
      <c r="H27" s="445"/>
      <c r="I27" s="445"/>
      <c r="J27" s="445" t="s">
        <v>124</v>
      </c>
      <c r="K27" s="445"/>
      <c r="L27" s="445"/>
      <c r="M27" s="445"/>
      <c r="N27" s="445" t="s">
        <v>125</v>
      </c>
      <c r="O27" s="445"/>
      <c r="P27" s="446"/>
    </row>
    <row r="28" spans="1:16" s="231" customFormat="1" ht="26.25" thickBot="1" x14ac:dyDescent="0.25">
      <c r="A28" s="143"/>
      <c r="B28" s="21" t="s">
        <v>56</v>
      </c>
      <c r="C28" s="21" t="s">
        <v>57</v>
      </c>
      <c r="D28" s="21" t="s">
        <v>25</v>
      </c>
      <c r="E28" s="324" t="s">
        <v>56</v>
      </c>
      <c r="F28" s="325"/>
      <c r="G28" s="21" t="s">
        <v>57</v>
      </c>
      <c r="H28" s="21" t="s">
        <v>25</v>
      </c>
      <c r="I28" s="484" t="s">
        <v>56</v>
      </c>
      <c r="J28" s="485"/>
      <c r="K28" s="21" t="s">
        <v>57</v>
      </c>
      <c r="L28" s="21" t="s">
        <v>25</v>
      </c>
      <c r="M28" s="484" t="s">
        <v>56</v>
      </c>
      <c r="N28" s="485"/>
      <c r="O28" s="21" t="s">
        <v>57</v>
      </c>
      <c r="P28" s="21" t="s">
        <v>25</v>
      </c>
    </row>
    <row r="29" spans="1:16" ht="13.5" thickBot="1" x14ac:dyDescent="0.25">
      <c r="A29" s="26" t="s">
        <v>126</v>
      </c>
      <c r="B29" s="14">
        <v>14.3</v>
      </c>
      <c r="C29" s="14">
        <v>8.3000000000000007</v>
      </c>
      <c r="D29" s="14">
        <v>5.4</v>
      </c>
      <c r="E29" s="486">
        <v>9.8000000000000007</v>
      </c>
      <c r="F29" s="487"/>
      <c r="G29" s="14">
        <v>5.9</v>
      </c>
      <c r="H29" s="14">
        <v>7.9</v>
      </c>
      <c r="I29" s="486">
        <v>13.3</v>
      </c>
      <c r="J29" s="487"/>
      <c r="K29" s="14">
        <v>9.4</v>
      </c>
      <c r="L29" s="14">
        <v>8.5</v>
      </c>
      <c r="M29" s="486">
        <v>4.0999999999999996</v>
      </c>
      <c r="N29" s="487"/>
      <c r="O29" s="14">
        <v>4.0999999999999996</v>
      </c>
      <c r="P29" s="14">
        <v>10</v>
      </c>
    </row>
    <row r="30" spans="1:16" ht="13.5" thickBot="1" x14ac:dyDescent="0.25">
      <c r="A30" s="25" t="s">
        <v>23</v>
      </c>
      <c r="B30" s="13">
        <v>10.199999999999999</v>
      </c>
      <c r="C30" s="13">
        <v>14.4</v>
      </c>
      <c r="D30" s="13">
        <v>17.7</v>
      </c>
      <c r="E30" s="476">
        <v>6.6</v>
      </c>
      <c r="F30" s="477"/>
      <c r="G30" s="13">
        <v>11.5</v>
      </c>
      <c r="H30" s="13">
        <v>29.9</v>
      </c>
      <c r="I30" s="476">
        <v>5.7</v>
      </c>
      <c r="J30" s="477"/>
      <c r="K30" s="13">
        <v>11.6</v>
      </c>
      <c r="L30" s="13">
        <v>30.9</v>
      </c>
      <c r="M30" s="476">
        <v>3.8</v>
      </c>
      <c r="N30" s="477"/>
      <c r="O30" s="13">
        <v>8.6999999999999993</v>
      </c>
      <c r="P30" s="13">
        <v>23</v>
      </c>
    </row>
    <row r="31" spans="1:16" x14ac:dyDescent="0.2">
      <c r="A31" s="11" t="s">
        <v>21</v>
      </c>
    </row>
    <row r="32" spans="1:16" x14ac:dyDescent="0.2">
      <c r="A32" s="11"/>
    </row>
    <row r="33" spans="1:11" ht="13.5" thickBot="1" x14ac:dyDescent="0.25">
      <c r="A33" s="155" t="s">
        <v>429</v>
      </c>
    </row>
    <row r="34" spans="1:11" ht="13.5" thickBot="1" x14ac:dyDescent="0.25">
      <c r="A34" s="264"/>
      <c r="B34" s="451" t="s">
        <v>389</v>
      </c>
      <c r="C34" s="451"/>
      <c r="D34" s="451" t="s">
        <v>390</v>
      </c>
      <c r="E34" s="451"/>
      <c r="F34" s="451" t="s">
        <v>391</v>
      </c>
      <c r="G34" s="451"/>
      <c r="H34" s="451" t="s">
        <v>392</v>
      </c>
      <c r="I34" s="451"/>
      <c r="J34" s="451" t="s">
        <v>393</v>
      </c>
      <c r="K34" s="451"/>
    </row>
    <row r="35" spans="1:11" ht="26.25" thickBot="1" x14ac:dyDescent="0.25">
      <c r="A35" s="82"/>
      <c r="B35" s="21" t="s">
        <v>56</v>
      </c>
      <c r="C35" s="21" t="s">
        <v>57</v>
      </c>
      <c r="D35" s="21" t="s">
        <v>56</v>
      </c>
      <c r="E35" s="21" t="s">
        <v>57</v>
      </c>
      <c r="F35" s="21" t="s">
        <v>56</v>
      </c>
      <c r="G35" s="21" t="s">
        <v>57</v>
      </c>
      <c r="H35" s="21" t="s">
        <v>56</v>
      </c>
      <c r="I35" s="21" t="s">
        <v>57</v>
      </c>
      <c r="J35" s="21" t="s">
        <v>56</v>
      </c>
      <c r="K35" s="21" t="s">
        <v>57</v>
      </c>
    </row>
    <row r="36" spans="1:11" ht="13.5" thickBot="1" x14ac:dyDescent="0.25">
      <c r="A36" s="84" t="s">
        <v>394</v>
      </c>
      <c r="B36" s="85">
        <v>26.2</v>
      </c>
      <c r="C36" s="85">
        <v>16.5</v>
      </c>
      <c r="D36" s="85">
        <v>22.7</v>
      </c>
      <c r="E36" s="85">
        <v>15.9</v>
      </c>
      <c r="F36" s="85">
        <v>25.4</v>
      </c>
      <c r="G36" s="85">
        <v>17.3</v>
      </c>
      <c r="H36" s="85">
        <v>22.3</v>
      </c>
      <c r="I36" s="85">
        <v>15.3</v>
      </c>
      <c r="J36" s="85">
        <v>16</v>
      </c>
      <c r="K36" s="85">
        <v>9.1</v>
      </c>
    </row>
    <row r="37" spans="1:11" ht="13.5" thickBot="1" x14ac:dyDescent="0.25">
      <c r="A37" s="82" t="s">
        <v>16</v>
      </c>
      <c r="B37" s="83">
        <v>15.4</v>
      </c>
      <c r="C37" s="83">
        <v>17.600000000000001</v>
      </c>
      <c r="D37" s="83">
        <v>7.3</v>
      </c>
      <c r="E37" s="83">
        <v>10.1</v>
      </c>
      <c r="F37" s="83">
        <v>6.4</v>
      </c>
      <c r="G37" s="83">
        <v>9.3000000000000007</v>
      </c>
      <c r="H37" s="83">
        <v>7.8</v>
      </c>
      <c r="I37" s="83">
        <v>12.4</v>
      </c>
      <c r="J37" s="83">
        <v>6.1</v>
      </c>
      <c r="K37" s="83">
        <v>11.1</v>
      </c>
    </row>
    <row r="38" spans="1:11" x14ac:dyDescent="0.2">
      <c r="A38" s="268"/>
    </row>
    <row r="39" spans="1:11" ht="13.5" thickBot="1" x14ac:dyDescent="0.25">
      <c r="A39" s="268" t="s">
        <v>596</v>
      </c>
    </row>
    <row r="40" spans="1:11" ht="13.5" thickBot="1" x14ac:dyDescent="0.25">
      <c r="A40" s="171"/>
      <c r="B40" s="261" t="s">
        <v>56</v>
      </c>
      <c r="C40" s="261" t="s">
        <v>57</v>
      </c>
      <c r="D40" s="261" t="s">
        <v>25</v>
      </c>
      <c r="E40" s="262" t="s">
        <v>26</v>
      </c>
    </row>
    <row r="41" spans="1:11" ht="13.5" thickBot="1" x14ac:dyDescent="0.25">
      <c r="A41" s="25" t="s">
        <v>127</v>
      </c>
      <c r="B41" s="13">
        <v>69.8</v>
      </c>
      <c r="C41" s="13">
        <v>77.3</v>
      </c>
      <c r="D41" s="13">
        <v>75.400000000000006</v>
      </c>
      <c r="E41" s="13">
        <v>75.099999999999994</v>
      </c>
    </row>
    <row r="42" spans="1:11" ht="13.5" thickBot="1" x14ac:dyDescent="0.25">
      <c r="A42" s="26" t="s">
        <v>128</v>
      </c>
      <c r="B42" s="14">
        <v>26.1</v>
      </c>
      <c r="C42" s="14">
        <v>19.5</v>
      </c>
      <c r="D42" s="14">
        <v>17</v>
      </c>
      <c r="E42" s="14">
        <v>17</v>
      </c>
    </row>
    <row r="43" spans="1:11" ht="13.5" thickBot="1" x14ac:dyDescent="0.25">
      <c r="A43" s="25" t="s">
        <v>129</v>
      </c>
      <c r="B43" s="13">
        <v>4</v>
      </c>
      <c r="C43" s="13">
        <v>3.2</v>
      </c>
      <c r="D43" s="13">
        <v>7.6</v>
      </c>
      <c r="E43" s="13">
        <v>7.9</v>
      </c>
    </row>
    <row r="44" spans="1:11" x14ac:dyDescent="0.2">
      <c r="A44" s="11" t="s">
        <v>21</v>
      </c>
    </row>
    <row r="45" spans="1:11" x14ac:dyDescent="0.2">
      <c r="A45" s="11" t="s">
        <v>170</v>
      </c>
    </row>
    <row r="46" spans="1:11" x14ac:dyDescent="0.2">
      <c r="A46" s="11"/>
    </row>
    <row r="47" spans="1:11" x14ac:dyDescent="0.2">
      <c r="A47" s="268" t="s">
        <v>431</v>
      </c>
    </row>
    <row r="48" spans="1:11" x14ac:dyDescent="0.2">
      <c r="A48" s="285" t="s">
        <v>286</v>
      </c>
      <c r="B48" s="54" t="s">
        <v>65</v>
      </c>
      <c r="C48" s="55" t="s">
        <v>66</v>
      </c>
      <c r="D48" s="54" t="s">
        <v>67</v>
      </c>
      <c r="E48" s="55" t="s">
        <v>68</v>
      </c>
    </row>
    <row r="49" spans="1:37" ht="13.5" thickBot="1" x14ac:dyDescent="0.25">
      <c r="A49" s="25" t="s">
        <v>127</v>
      </c>
      <c r="B49" s="170">
        <v>59.1</v>
      </c>
      <c r="C49" s="170">
        <v>69.900000000000006</v>
      </c>
      <c r="D49" s="170">
        <v>75.7</v>
      </c>
      <c r="E49" s="170">
        <v>88.1</v>
      </c>
    </row>
    <row r="50" spans="1:37" ht="13.5" thickBot="1" x14ac:dyDescent="0.25">
      <c r="A50" s="26" t="s">
        <v>128</v>
      </c>
      <c r="B50" s="170">
        <v>30.2</v>
      </c>
      <c r="C50" s="170">
        <v>18.7</v>
      </c>
      <c r="D50" s="170">
        <v>17.600000000000001</v>
      </c>
      <c r="E50" s="170">
        <v>7.8</v>
      </c>
    </row>
    <row r="51" spans="1:37" ht="13.5" thickBot="1" x14ac:dyDescent="0.25">
      <c r="A51" s="25" t="s">
        <v>129</v>
      </c>
      <c r="B51" s="170">
        <v>10.7</v>
      </c>
      <c r="C51" s="170">
        <v>11.4</v>
      </c>
      <c r="D51" s="170">
        <v>6.8</v>
      </c>
      <c r="E51" s="170">
        <v>4.0999999999999996</v>
      </c>
    </row>
    <row r="52" spans="1:37" x14ac:dyDescent="0.2">
      <c r="A52" s="11" t="s">
        <v>21</v>
      </c>
    </row>
    <row r="53" spans="1:37" x14ac:dyDescent="0.2">
      <c r="A53" s="11" t="s">
        <v>170</v>
      </c>
    </row>
    <row r="54" spans="1:37" x14ac:dyDescent="0.2">
      <c r="A54" s="11"/>
    </row>
    <row r="55" spans="1:37" ht="13.5" thickBot="1" x14ac:dyDescent="0.25">
      <c r="A55" s="268" t="s">
        <v>597</v>
      </c>
    </row>
    <row r="56" spans="1:37" ht="13.5" thickBot="1" x14ac:dyDescent="0.25">
      <c r="A56" s="171"/>
      <c r="B56" s="261" t="s">
        <v>56</v>
      </c>
      <c r="C56" s="261" t="s">
        <v>57</v>
      </c>
      <c r="D56" s="261" t="s">
        <v>25</v>
      </c>
      <c r="E56" s="262" t="s">
        <v>26</v>
      </c>
    </row>
    <row r="57" spans="1:37" ht="13.5" thickBot="1" x14ac:dyDescent="0.25">
      <c r="A57" s="25" t="s">
        <v>130</v>
      </c>
      <c r="B57" s="13">
        <v>4.22</v>
      </c>
      <c r="C57" s="13">
        <v>4.01</v>
      </c>
      <c r="D57" s="13">
        <v>3.7</v>
      </c>
      <c r="E57" s="13">
        <v>3.86</v>
      </c>
    </row>
    <row r="58" spans="1:37" ht="13.5" thickBot="1" x14ac:dyDescent="0.25">
      <c r="A58" s="26" t="s">
        <v>131</v>
      </c>
      <c r="B58" s="14">
        <v>3.58</v>
      </c>
      <c r="C58" s="14">
        <v>4.68</v>
      </c>
      <c r="D58" s="14">
        <v>4.88</v>
      </c>
      <c r="E58" s="14">
        <v>4.21</v>
      </c>
    </row>
    <row r="59" spans="1:37" x14ac:dyDescent="0.2">
      <c r="A59" s="11" t="s">
        <v>132</v>
      </c>
    </row>
    <row r="60" spans="1:37" x14ac:dyDescent="0.2">
      <c r="A60" s="11" t="s">
        <v>170</v>
      </c>
    </row>
    <row r="61" spans="1:37" x14ac:dyDescent="0.2">
      <c r="A61" s="11"/>
    </row>
    <row r="62" spans="1:37" ht="13.5" thickBot="1" x14ac:dyDescent="0.25">
      <c r="A62" s="268" t="s">
        <v>433</v>
      </c>
    </row>
    <row r="63" spans="1:37" s="98" customFormat="1" ht="15" customHeight="1" thickBot="1" x14ac:dyDescent="0.25">
      <c r="A63" s="100" t="s">
        <v>403</v>
      </c>
      <c r="B63" s="101"/>
      <c r="C63" s="463">
        <v>2007</v>
      </c>
      <c r="D63" s="463"/>
      <c r="E63" s="463"/>
      <c r="F63" s="463"/>
      <c r="G63" s="463">
        <v>2008</v>
      </c>
      <c r="H63" s="463"/>
      <c r="I63" s="463"/>
      <c r="J63" s="463"/>
      <c r="K63" s="463">
        <v>2009</v>
      </c>
      <c r="L63" s="463"/>
      <c r="M63" s="463"/>
      <c r="N63" s="463"/>
      <c r="O63" s="463">
        <v>2010</v>
      </c>
      <c r="P63" s="463"/>
      <c r="Q63" s="463"/>
      <c r="R63" s="463"/>
      <c r="S63" s="463">
        <v>2011</v>
      </c>
      <c r="T63" s="463"/>
      <c r="U63" s="463"/>
      <c r="V63" s="463"/>
      <c r="W63" s="463">
        <v>2012</v>
      </c>
      <c r="X63" s="463"/>
      <c r="Y63" s="463"/>
      <c r="Z63" s="463"/>
      <c r="AA63" s="462">
        <v>2013</v>
      </c>
      <c r="AB63" s="462"/>
      <c r="AC63" s="462"/>
      <c r="AD63" s="462"/>
      <c r="AE63" s="462">
        <v>2014</v>
      </c>
      <c r="AF63" s="462"/>
      <c r="AG63" s="462"/>
      <c r="AH63" s="462"/>
      <c r="AJ63" s="99"/>
      <c r="AK63" s="98" t="s">
        <v>404</v>
      </c>
    </row>
    <row r="64" spans="1:37" ht="13.5" thickBot="1" x14ac:dyDescent="0.25">
      <c r="A64" s="464" t="s">
        <v>405</v>
      </c>
      <c r="B64" s="464"/>
      <c r="C64" s="102" t="s">
        <v>406</v>
      </c>
      <c r="D64" s="102" t="s">
        <v>407</v>
      </c>
      <c r="E64" s="102" t="s">
        <v>408</v>
      </c>
      <c r="F64" s="102" t="s">
        <v>409</v>
      </c>
      <c r="G64" s="102" t="s">
        <v>406</v>
      </c>
      <c r="H64" s="102" t="s">
        <v>407</v>
      </c>
      <c r="I64" s="102" t="s">
        <v>408</v>
      </c>
      <c r="J64" s="102" t="s">
        <v>409</v>
      </c>
      <c r="K64" s="102" t="s">
        <v>406</v>
      </c>
      <c r="L64" s="102" t="s">
        <v>407</v>
      </c>
      <c r="M64" s="102" t="s">
        <v>408</v>
      </c>
      <c r="N64" s="102" t="s">
        <v>409</v>
      </c>
      <c r="O64" s="102" t="s">
        <v>406</v>
      </c>
      <c r="P64" s="102" t="s">
        <v>407</v>
      </c>
      <c r="Q64" s="102" t="s">
        <v>408</v>
      </c>
      <c r="R64" s="102" t="s">
        <v>409</v>
      </c>
      <c r="S64" s="102" t="s">
        <v>406</v>
      </c>
      <c r="T64" s="102" t="s">
        <v>407</v>
      </c>
      <c r="U64" s="102" t="s">
        <v>408</v>
      </c>
      <c r="V64" s="102" t="s">
        <v>409</v>
      </c>
      <c r="W64" s="102" t="s">
        <v>406</v>
      </c>
      <c r="X64" s="102" t="s">
        <v>407</v>
      </c>
      <c r="Y64" s="102" t="s">
        <v>408</v>
      </c>
      <c r="Z64" s="102" t="s">
        <v>409</v>
      </c>
      <c r="AA64" s="102" t="s">
        <v>406</v>
      </c>
      <c r="AB64" s="102" t="s">
        <v>407</v>
      </c>
      <c r="AC64" s="102" t="s">
        <v>408</v>
      </c>
      <c r="AD64" s="102" t="s">
        <v>409</v>
      </c>
      <c r="AE64" s="102" t="s">
        <v>406</v>
      </c>
      <c r="AF64" s="102" t="s">
        <v>407</v>
      </c>
      <c r="AG64" s="102" t="s">
        <v>408</v>
      </c>
      <c r="AH64" s="102" t="s">
        <v>409</v>
      </c>
      <c r="AI64" s="93"/>
      <c r="AJ64" s="93"/>
    </row>
    <row r="65" spans="1:36" ht="13.5" thickBot="1" x14ac:dyDescent="0.25">
      <c r="A65" s="465" t="s">
        <v>410</v>
      </c>
      <c r="B65" s="465"/>
      <c r="C65" s="103">
        <v>5.3355788401344748</v>
      </c>
      <c r="D65" s="103">
        <v>5.5252712860340978</v>
      </c>
      <c r="E65" s="103">
        <v>5.7704855056546212</v>
      </c>
      <c r="F65" s="103">
        <v>6.0164647438915919</v>
      </c>
      <c r="G65" s="103">
        <v>5.9238952881921758</v>
      </c>
      <c r="H65" s="103">
        <v>5.8051201275809658</v>
      </c>
      <c r="I65" s="103">
        <v>6.0819000772439935</v>
      </c>
      <c r="J65" s="103">
        <v>6.0237438489790067</v>
      </c>
      <c r="K65" s="103">
        <v>5.1702840819547928</v>
      </c>
      <c r="L65" s="103">
        <v>4.6818294000122238</v>
      </c>
      <c r="M65" s="103">
        <v>4.7574483293202379</v>
      </c>
      <c r="N65" s="103">
        <v>4.9627787079043424</v>
      </c>
      <c r="O65" s="103">
        <v>4.8768088437874111</v>
      </c>
      <c r="P65" s="103">
        <v>4.6609070807377382</v>
      </c>
      <c r="Q65" s="103">
        <v>4.5022344871095843</v>
      </c>
      <c r="R65" s="103">
        <v>4.3209712709780126</v>
      </c>
      <c r="S65" s="103">
        <v>4.1759159565169712</v>
      </c>
      <c r="T65" s="103">
        <v>4.3913319105770885</v>
      </c>
      <c r="U65" s="103">
        <v>4.1973277512425859</v>
      </c>
      <c r="V65" s="103">
        <v>3.8841752285005442</v>
      </c>
      <c r="W65" s="103">
        <v>3.9212774486813524</v>
      </c>
      <c r="X65" s="103">
        <v>4.1700528724116852</v>
      </c>
      <c r="Y65" s="103">
        <v>4.3</v>
      </c>
      <c r="Z65" s="103">
        <v>4.0597119877717613</v>
      </c>
      <c r="AA65" s="103">
        <v>3.7323293398366277</v>
      </c>
      <c r="AB65" s="103">
        <v>3.5027116526709952</v>
      </c>
      <c r="AC65" s="103">
        <v>3.3201608203672155</v>
      </c>
      <c r="AD65" s="103">
        <v>3.2228377868099107</v>
      </c>
      <c r="AE65" s="104">
        <v>3.2187121924954742</v>
      </c>
      <c r="AF65" s="104">
        <v>3.265023531081034</v>
      </c>
      <c r="AG65" s="104">
        <v>3.3635396777567053</v>
      </c>
      <c r="AH65" s="103">
        <v>3.3066916626708798</v>
      </c>
      <c r="AI65" s="95"/>
      <c r="AJ65" s="97"/>
    </row>
    <row r="66" spans="1:36" ht="13.5" thickBot="1" x14ac:dyDescent="0.25">
      <c r="A66" s="466" t="s">
        <v>411</v>
      </c>
      <c r="B66" s="466"/>
      <c r="C66" s="105">
        <v>5.7694296908775788</v>
      </c>
      <c r="D66" s="105">
        <v>5.9346969079979823</v>
      </c>
      <c r="E66" s="105">
        <v>6.1617492398975262</v>
      </c>
      <c r="F66" s="105">
        <v>6.0841981526969153</v>
      </c>
      <c r="G66" s="105">
        <v>5.8253868203000838</v>
      </c>
      <c r="H66" s="105">
        <v>5.7672294837405778</v>
      </c>
      <c r="I66" s="105">
        <v>6.0468348002575185</v>
      </c>
      <c r="J66" s="105">
        <v>4.2816683457306626</v>
      </c>
      <c r="K66" s="105">
        <v>2.8614346660226477</v>
      </c>
      <c r="L66" s="105">
        <v>2.6560526055158458</v>
      </c>
      <c r="M66" s="105">
        <v>2.8115368626252626</v>
      </c>
      <c r="N66" s="105">
        <v>2.8778687935776883</v>
      </c>
      <c r="O66" s="105">
        <v>3.1268528366090265</v>
      </c>
      <c r="P66" s="105">
        <v>3.1341262336603655</v>
      </c>
      <c r="Q66" s="105">
        <v>3.1042109367314321</v>
      </c>
      <c r="R66" s="105">
        <v>2.9262127054474676</v>
      </c>
      <c r="S66" s="105">
        <v>2.9273488195687771</v>
      </c>
      <c r="T66" s="105">
        <v>2.9149476022894052</v>
      </c>
      <c r="U66" s="105">
        <v>2.7684149192943526</v>
      </c>
      <c r="V66" s="105">
        <v>2.8190517957593446</v>
      </c>
      <c r="W66" s="105">
        <v>2.7518071029972679</v>
      </c>
      <c r="X66" s="105">
        <v>3.0756109538221175</v>
      </c>
      <c r="Y66" s="105">
        <v>3.19</v>
      </c>
      <c r="Z66" s="105">
        <v>3.1349839866221632</v>
      </c>
      <c r="AA66" s="105">
        <v>3.0961195932624297</v>
      </c>
      <c r="AB66" s="105">
        <v>2.9218203026366418</v>
      </c>
      <c r="AC66" s="105">
        <v>2.8370462305183848</v>
      </c>
      <c r="AD66" s="105">
        <v>2.7403793240842327</v>
      </c>
      <c r="AE66" s="106">
        <v>2.6615771226638532</v>
      </c>
      <c r="AF66" s="106">
        <v>2.5708205439821259</v>
      </c>
      <c r="AG66" s="106">
        <v>2.558027340724546</v>
      </c>
      <c r="AH66" s="105">
        <v>2.4715085262520162</v>
      </c>
      <c r="AI66" s="95"/>
      <c r="AJ66" s="97"/>
    </row>
    <row r="67" spans="1:36" x14ac:dyDescent="0.2">
      <c r="A67" s="107" t="s">
        <v>412</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6"/>
      <c r="AF67" s="96"/>
      <c r="AG67" s="96"/>
      <c r="AH67" s="95"/>
      <c r="AI67" s="95"/>
      <c r="AJ67" s="97"/>
    </row>
    <row r="68" spans="1:36" x14ac:dyDescent="0.2">
      <c r="A68" s="107"/>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6"/>
      <c r="AF68" s="96"/>
      <c r="AG68" s="96"/>
      <c r="AH68" s="95"/>
      <c r="AI68" s="95"/>
      <c r="AJ68" s="97"/>
    </row>
    <row r="69" spans="1:36" ht="13.5" thickBot="1" x14ac:dyDescent="0.25">
      <c r="A69" s="155" t="s">
        <v>434</v>
      </c>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6"/>
      <c r="AF69" s="96"/>
      <c r="AG69" s="96"/>
      <c r="AH69" s="95"/>
      <c r="AI69" s="95"/>
      <c r="AJ69" s="97"/>
    </row>
    <row r="70" spans="1:36" ht="13.5" thickBot="1" x14ac:dyDescent="0.25">
      <c r="A70" s="263"/>
      <c r="B70" s="286" t="s">
        <v>299</v>
      </c>
      <c r="C70" s="286" t="s">
        <v>130</v>
      </c>
      <c r="D70" s="286" t="s">
        <v>131</v>
      </c>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6"/>
      <c r="AF70" s="96"/>
      <c r="AG70" s="96"/>
      <c r="AH70" s="95"/>
      <c r="AI70" s="95"/>
      <c r="AJ70" s="97"/>
    </row>
    <row r="71" spans="1:36" ht="26.25" thickBot="1" x14ac:dyDescent="0.25">
      <c r="A71" s="108" t="s">
        <v>311</v>
      </c>
      <c r="B71" s="109">
        <v>3.8600000000000002E-2</v>
      </c>
      <c r="C71" s="109">
        <v>3.7900000000000003E-2</v>
      </c>
      <c r="D71" s="287">
        <v>4.1500000000000002E-2</v>
      </c>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6"/>
      <c r="AF71" s="96"/>
      <c r="AG71" s="96"/>
      <c r="AH71" s="95"/>
      <c r="AI71" s="95"/>
      <c r="AJ71" s="97"/>
    </row>
    <row r="72" spans="1:36" ht="13.5" thickBot="1" x14ac:dyDescent="0.25">
      <c r="A72" s="288" t="s">
        <v>71</v>
      </c>
      <c r="B72" s="110">
        <v>3.9899999999999998E-2</v>
      </c>
      <c r="C72" s="110">
        <v>3.9300000000000002E-2</v>
      </c>
      <c r="D72" s="289">
        <v>4.2299999999999997E-2</v>
      </c>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6"/>
      <c r="AF72" s="96"/>
      <c r="AG72" s="96"/>
      <c r="AH72" s="95"/>
      <c r="AI72" s="95"/>
      <c r="AJ72" s="97"/>
    </row>
    <row r="73" spans="1:36" ht="13.5" thickBot="1" x14ac:dyDescent="0.25">
      <c r="A73" s="290" t="s">
        <v>300</v>
      </c>
      <c r="B73" s="109">
        <v>3.7900000000000003E-2</v>
      </c>
      <c r="C73" s="109">
        <v>3.6700000000000003E-2</v>
      </c>
      <c r="D73" s="287">
        <v>4.07E-2</v>
      </c>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6"/>
      <c r="AF73" s="96"/>
      <c r="AG73" s="96"/>
      <c r="AH73" s="95"/>
      <c r="AI73" s="95"/>
      <c r="AJ73" s="97"/>
    </row>
    <row r="74" spans="1:36" ht="13.5" thickBot="1" x14ac:dyDescent="0.25">
      <c r="A74" s="288" t="s">
        <v>301</v>
      </c>
      <c r="B74" s="110">
        <v>4.0500000000000001E-2</v>
      </c>
      <c r="C74" s="110">
        <v>3.8399999999999997E-2</v>
      </c>
      <c r="D74" s="289">
        <v>5.2600000000000001E-2</v>
      </c>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6"/>
      <c r="AF74" s="96"/>
      <c r="AG74" s="96"/>
      <c r="AH74" s="95"/>
      <c r="AI74" s="95"/>
      <c r="AJ74" s="97"/>
    </row>
    <row r="75" spans="1:36" ht="13.5" thickBot="1" x14ac:dyDescent="0.25">
      <c r="A75" s="290" t="s">
        <v>557</v>
      </c>
      <c r="B75" s="109">
        <v>4.2099999999999999E-2</v>
      </c>
      <c r="C75" s="109">
        <v>4.1000000000000002E-2</v>
      </c>
      <c r="D75" s="287">
        <v>4.6600000000000003E-2</v>
      </c>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6"/>
      <c r="AF75" s="96"/>
      <c r="AG75" s="96"/>
      <c r="AH75" s="95"/>
      <c r="AI75" s="95"/>
      <c r="AJ75" s="97"/>
    </row>
    <row r="76" spans="1:36" x14ac:dyDescent="0.2">
      <c r="A76" s="107"/>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6"/>
      <c r="AF76" s="96"/>
      <c r="AG76" s="96"/>
      <c r="AH76" s="95"/>
      <c r="AI76" s="95"/>
      <c r="AJ76" s="97"/>
    </row>
    <row r="77" spans="1:36" ht="13.5" thickBot="1" x14ac:dyDescent="0.25">
      <c r="A77" s="268" t="s">
        <v>598</v>
      </c>
    </row>
    <row r="78" spans="1:36" ht="13.5" thickBot="1" x14ac:dyDescent="0.25">
      <c r="A78" s="171"/>
      <c r="B78" s="259" t="s">
        <v>605</v>
      </c>
      <c r="C78" s="259" t="s">
        <v>606</v>
      </c>
      <c r="D78" s="260" t="s">
        <v>299</v>
      </c>
    </row>
    <row r="79" spans="1:36" ht="13.5" thickBot="1" x14ac:dyDescent="0.25">
      <c r="A79" s="25" t="s">
        <v>127</v>
      </c>
      <c r="B79" s="13">
        <v>51.7</v>
      </c>
      <c r="C79" s="13">
        <v>59.8</v>
      </c>
      <c r="D79" s="13">
        <v>14.7</v>
      </c>
    </row>
    <row r="80" spans="1:36" ht="13.5" thickBot="1" x14ac:dyDescent="0.25">
      <c r="A80" s="26" t="s">
        <v>128</v>
      </c>
      <c r="B80" s="14">
        <v>28</v>
      </c>
      <c r="C80" s="14">
        <v>40.5</v>
      </c>
      <c r="D80" s="14">
        <v>10.8</v>
      </c>
    </row>
    <row r="81" spans="1:21" ht="16.5" customHeight="1" thickBot="1" x14ac:dyDescent="0.25">
      <c r="A81" s="25" t="s">
        <v>129</v>
      </c>
      <c r="B81" s="13">
        <v>54.5</v>
      </c>
      <c r="C81" s="13">
        <v>47.1</v>
      </c>
      <c r="D81" s="13">
        <v>8.6</v>
      </c>
    </row>
    <row r="82" spans="1:21" x14ac:dyDescent="0.2">
      <c r="A82" s="11" t="s">
        <v>21</v>
      </c>
    </row>
    <row r="83" spans="1:21" x14ac:dyDescent="0.2">
      <c r="A83" s="11" t="s">
        <v>133</v>
      </c>
    </row>
    <row r="84" spans="1:21" x14ac:dyDescent="0.2">
      <c r="A84" s="11"/>
    </row>
    <row r="85" spans="1:21" ht="13.5" thickBot="1" x14ac:dyDescent="0.25">
      <c r="A85" s="268" t="s">
        <v>599</v>
      </c>
    </row>
    <row r="86" spans="1:21" ht="13.5" thickBot="1" x14ac:dyDescent="0.25">
      <c r="A86" s="291"/>
      <c r="B86" s="440" t="s">
        <v>22</v>
      </c>
      <c r="C86" s="440"/>
      <c r="D86" s="440"/>
      <c r="E86" s="440"/>
      <c r="F86" s="440" t="s">
        <v>23</v>
      </c>
      <c r="G86" s="440"/>
      <c r="H86" s="440"/>
      <c r="I86" s="440"/>
      <c r="J86" s="259" t="s">
        <v>17</v>
      </c>
      <c r="K86" s="259"/>
      <c r="L86" s="259"/>
      <c r="M86" s="259"/>
      <c r="N86" s="440" t="s">
        <v>18</v>
      </c>
      <c r="O86" s="440"/>
      <c r="P86" s="440"/>
      <c r="Q86" s="440"/>
      <c r="R86" s="440" t="s">
        <v>19</v>
      </c>
      <c r="S86" s="440"/>
      <c r="T86" s="440"/>
      <c r="U86" s="441"/>
    </row>
    <row r="87" spans="1:21" ht="26.25" thickBot="1" x14ac:dyDescent="0.25">
      <c r="A87" s="24"/>
      <c r="B87" s="21" t="s">
        <v>56</v>
      </c>
      <c r="C87" s="21" t="s">
        <v>57</v>
      </c>
      <c r="D87" s="21" t="s">
        <v>25</v>
      </c>
      <c r="E87" s="21" t="s">
        <v>26</v>
      </c>
      <c r="F87" s="21" t="s">
        <v>56</v>
      </c>
      <c r="G87" s="21" t="s">
        <v>57</v>
      </c>
      <c r="H87" s="21" t="s">
        <v>25</v>
      </c>
      <c r="I87" s="21" t="s">
        <v>26</v>
      </c>
      <c r="J87" s="21" t="s">
        <v>56</v>
      </c>
      <c r="K87" s="21" t="s">
        <v>57</v>
      </c>
      <c r="L87" s="21" t="s">
        <v>25</v>
      </c>
      <c r="M87" s="21" t="s">
        <v>26</v>
      </c>
      <c r="N87" s="21" t="s">
        <v>56</v>
      </c>
      <c r="O87" s="21" t="s">
        <v>57</v>
      </c>
      <c r="P87" s="21" t="s">
        <v>25</v>
      </c>
      <c r="Q87" s="21" t="s">
        <v>26</v>
      </c>
      <c r="R87" s="21" t="s">
        <v>56</v>
      </c>
      <c r="S87" s="21" t="s">
        <v>57</v>
      </c>
      <c r="T87" s="21" t="s">
        <v>25</v>
      </c>
      <c r="U87" s="21" t="s">
        <v>26</v>
      </c>
    </row>
    <row r="88" spans="1:21" ht="26.25" thickBot="1" x14ac:dyDescent="0.25">
      <c r="A88" s="20" t="s">
        <v>134</v>
      </c>
      <c r="B88" s="22">
        <v>2.1</v>
      </c>
      <c r="C88" s="22">
        <v>2.8</v>
      </c>
      <c r="D88" s="22">
        <v>2.9</v>
      </c>
      <c r="E88" s="22">
        <v>1.9</v>
      </c>
      <c r="F88" s="22">
        <v>8.3000000000000007</v>
      </c>
      <c r="G88" s="22">
        <v>8</v>
      </c>
      <c r="H88" s="22">
        <v>6.7</v>
      </c>
      <c r="I88" s="22">
        <v>3.9</v>
      </c>
      <c r="J88" s="22">
        <v>17.899999999999999</v>
      </c>
      <c r="K88" s="22">
        <v>15.9</v>
      </c>
      <c r="L88" s="22">
        <v>20.399999999999999</v>
      </c>
      <c r="M88" s="22">
        <v>13.9</v>
      </c>
      <c r="N88" s="22">
        <v>11.1</v>
      </c>
      <c r="O88" s="22">
        <v>10.7</v>
      </c>
      <c r="P88" s="22">
        <v>14.3</v>
      </c>
      <c r="Q88" s="22">
        <v>8.8000000000000007</v>
      </c>
      <c r="R88" s="22">
        <v>9.1999999999999993</v>
      </c>
      <c r="S88" s="22">
        <v>10.199999999999999</v>
      </c>
      <c r="T88" s="22">
        <v>11.6</v>
      </c>
      <c r="U88" s="22">
        <v>0.1</v>
      </c>
    </row>
    <row r="89" spans="1:21" ht="26.25" thickBot="1" x14ac:dyDescent="0.25">
      <c r="A89" s="19" t="s">
        <v>135</v>
      </c>
      <c r="B89" s="23">
        <v>0</v>
      </c>
      <c r="C89" s="23">
        <v>0</v>
      </c>
      <c r="D89" s="23">
        <v>0</v>
      </c>
      <c r="E89" s="23">
        <v>0</v>
      </c>
      <c r="F89" s="23">
        <v>13</v>
      </c>
      <c r="G89" s="23">
        <v>14</v>
      </c>
      <c r="H89" s="23">
        <v>8.4</v>
      </c>
      <c r="I89" s="23">
        <v>6.7</v>
      </c>
      <c r="J89" s="23">
        <v>22.8</v>
      </c>
      <c r="K89" s="23">
        <v>26.6</v>
      </c>
      <c r="L89" s="23">
        <v>28</v>
      </c>
      <c r="M89" s="23">
        <v>17.2</v>
      </c>
      <c r="N89" s="23">
        <v>15.6</v>
      </c>
      <c r="O89" s="23">
        <v>15.5</v>
      </c>
      <c r="P89" s="23">
        <v>15.9</v>
      </c>
      <c r="Q89" s="23">
        <v>10</v>
      </c>
      <c r="R89" s="23">
        <v>18.7</v>
      </c>
      <c r="S89" s="23">
        <v>19.600000000000001</v>
      </c>
      <c r="T89" s="23">
        <v>15.9</v>
      </c>
      <c r="U89" s="23">
        <v>10.6</v>
      </c>
    </row>
    <row r="90" spans="1:21" ht="13.5" thickBot="1" x14ac:dyDescent="0.25">
      <c r="A90" s="20" t="s">
        <v>136</v>
      </c>
      <c r="B90" s="22">
        <v>1.8</v>
      </c>
      <c r="C90" s="22">
        <v>2.5</v>
      </c>
      <c r="D90" s="22">
        <v>2.5</v>
      </c>
      <c r="E90" s="22">
        <v>0.8</v>
      </c>
      <c r="F90" s="22">
        <v>6.4</v>
      </c>
      <c r="G90" s="22">
        <v>6.6</v>
      </c>
      <c r="H90" s="22">
        <v>4.2</v>
      </c>
      <c r="I90" s="22">
        <v>2</v>
      </c>
      <c r="J90" s="22">
        <v>15.5</v>
      </c>
      <c r="K90" s="22">
        <v>14.2</v>
      </c>
      <c r="L90" s="22">
        <v>18.8</v>
      </c>
      <c r="M90" s="22">
        <v>11.8</v>
      </c>
      <c r="N90" s="16"/>
      <c r="O90" s="16"/>
      <c r="P90" s="22">
        <v>13.5</v>
      </c>
      <c r="Q90" s="22">
        <v>7.7</v>
      </c>
      <c r="R90" s="16"/>
      <c r="S90" s="16"/>
      <c r="T90" s="22">
        <v>9.9</v>
      </c>
      <c r="U90" s="22">
        <v>4.3</v>
      </c>
    </row>
    <row r="91" spans="1:21" ht="13.5" thickBot="1" x14ac:dyDescent="0.25">
      <c r="A91" s="19" t="s">
        <v>137</v>
      </c>
      <c r="B91" s="23">
        <v>0.6</v>
      </c>
      <c r="C91" s="23">
        <v>0.7</v>
      </c>
      <c r="D91" s="23">
        <v>1.4</v>
      </c>
      <c r="E91" s="23">
        <v>0.4</v>
      </c>
      <c r="F91" s="23">
        <v>1.7</v>
      </c>
      <c r="G91" s="23">
        <v>1.3</v>
      </c>
      <c r="H91" s="23">
        <v>0.9</v>
      </c>
      <c r="I91" s="23">
        <v>0.5</v>
      </c>
      <c r="J91" s="23">
        <v>2.8</v>
      </c>
      <c r="K91" s="23">
        <v>1.8</v>
      </c>
      <c r="L91" s="23">
        <v>1.3</v>
      </c>
      <c r="M91" s="23">
        <v>1.4</v>
      </c>
      <c r="N91" s="23">
        <v>0.9</v>
      </c>
      <c r="O91" s="23">
        <v>1</v>
      </c>
      <c r="P91" s="23">
        <v>1.3</v>
      </c>
      <c r="Q91" s="23">
        <v>0.8</v>
      </c>
      <c r="R91" s="23">
        <v>1.5</v>
      </c>
      <c r="S91" s="23">
        <v>1.3</v>
      </c>
      <c r="T91" s="23">
        <v>1.1000000000000001</v>
      </c>
      <c r="U91" s="23">
        <v>0.7</v>
      </c>
    </row>
    <row r="92" spans="1:21" x14ac:dyDescent="0.2">
      <c r="A92" s="11" t="s">
        <v>21</v>
      </c>
    </row>
    <row r="93" spans="1:21" x14ac:dyDescent="0.2">
      <c r="A93" s="2"/>
    </row>
    <row r="94" spans="1:21" ht="13.5" thickBot="1" x14ac:dyDescent="0.25">
      <c r="A94" s="268" t="s">
        <v>437</v>
      </c>
    </row>
    <row r="95" spans="1:21" ht="13.5" thickBot="1" x14ac:dyDescent="0.25">
      <c r="A95" s="172"/>
      <c r="B95" s="259" t="s">
        <v>138</v>
      </c>
      <c r="C95" s="259" t="s">
        <v>139</v>
      </c>
      <c r="D95" s="259" t="s">
        <v>140</v>
      </c>
      <c r="E95" s="259" t="s">
        <v>141</v>
      </c>
      <c r="F95" s="259" t="s">
        <v>142</v>
      </c>
      <c r="G95" s="259" t="s">
        <v>143</v>
      </c>
      <c r="H95" s="259" t="s">
        <v>144</v>
      </c>
      <c r="I95" s="259" t="s">
        <v>145</v>
      </c>
      <c r="J95" s="259" t="s">
        <v>146</v>
      </c>
      <c r="K95" s="259" t="s">
        <v>147</v>
      </c>
      <c r="L95" s="260" t="s">
        <v>26</v>
      </c>
    </row>
    <row r="96" spans="1:21" ht="13.5" thickBot="1" x14ac:dyDescent="0.25">
      <c r="A96" s="25" t="s">
        <v>148</v>
      </c>
      <c r="B96" s="13">
        <v>14</v>
      </c>
      <c r="C96" s="13">
        <v>12.1</v>
      </c>
      <c r="D96" s="13">
        <v>8.5</v>
      </c>
      <c r="E96" s="13">
        <v>10.6</v>
      </c>
      <c r="F96" s="13">
        <v>4.9000000000000004</v>
      </c>
      <c r="G96" s="13">
        <v>7.6</v>
      </c>
      <c r="H96" s="13">
        <v>5</v>
      </c>
      <c r="I96" s="13">
        <v>6</v>
      </c>
      <c r="J96" s="13">
        <v>4.8</v>
      </c>
      <c r="K96" s="13">
        <v>4.8</v>
      </c>
      <c r="L96" s="13">
        <v>6.7</v>
      </c>
    </row>
    <row r="97" spans="1:37" s="231" customFormat="1" ht="15.75" customHeight="1" x14ac:dyDescent="0.2">
      <c r="A97" s="11" t="s">
        <v>21</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row>
    <row r="98" spans="1:37" ht="9.75" customHeight="1" x14ac:dyDescent="0.2">
      <c r="A98" s="2"/>
    </row>
    <row r="99" spans="1:37" ht="17.25" customHeight="1" thickBot="1" x14ac:dyDescent="0.25">
      <c r="A99" s="268" t="s">
        <v>438</v>
      </c>
    </row>
    <row r="100" spans="1:37" ht="17.25" customHeight="1" thickBot="1" x14ac:dyDescent="0.25">
      <c r="A100" s="171"/>
      <c r="B100" s="259" t="s">
        <v>149</v>
      </c>
      <c r="C100" s="259">
        <v>2</v>
      </c>
      <c r="D100" s="259">
        <v>3</v>
      </c>
      <c r="E100" s="259">
        <v>4</v>
      </c>
      <c r="F100" s="259">
        <v>5</v>
      </c>
      <c r="G100" s="259">
        <v>6</v>
      </c>
      <c r="H100" s="259">
        <v>7</v>
      </c>
      <c r="I100" s="259">
        <v>8</v>
      </c>
      <c r="J100" s="259">
        <v>9</v>
      </c>
      <c r="K100" s="259" t="s">
        <v>150</v>
      </c>
      <c r="L100" s="260" t="s">
        <v>26</v>
      </c>
    </row>
    <row r="101" spans="1:37" ht="17.25" customHeight="1" thickBot="1" x14ac:dyDescent="0.25">
      <c r="A101" s="25" t="s">
        <v>22</v>
      </c>
      <c r="B101" s="292">
        <v>150008</v>
      </c>
      <c r="C101" s="293">
        <v>150008</v>
      </c>
      <c r="D101" s="293">
        <v>160008</v>
      </c>
      <c r="E101" s="293">
        <v>175008</v>
      </c>
      <c r="F101" s="293">
        <v>175008</v>
      </c>
      <c r="G101" s="293">
        <v>190008</v>
      </c>
      <c r="H101" s="293">
        <v>200008</v>
      </c>
      <c r="I101" s="293">
        <v>220008</v>
      </c>
      <c r="J101" s="293">
        <v>250008</v>
      </c>
      <c r="K101" s="293">
        <v>325008</v>
      </c>
      <c r="L101" s="294">
        <v>195008</v>
      </c>
    </row>
    <row r="102" spans="1:37" ht="17.25" customHeight="1" thickBot="1" x14ac:dyDescent="0.25">
      <c r="A102" s="26" t="s">
        <v>23</v>
      </c>
      <c r="B102" s="295">
        <v>100001</v>
      </c>
      <c r="C102" s="296">
        <v>87500</v>
      </c>
      <c r="D102" s="296">
        <v>91000</v>
      </c>
      <c r="E102" s="296">
        <v>84000</v>
      </c>
      <c r="F102" s="296">
        <v>80001</v>
      </c>
      <c r="G102" s="296">
        <v>95000</v>
      </c>
      <c r="H102" s="296">
        <v>90000</v>
      </c>
      <c r="I102" s="296">
        <v>107312</v>
      </c>
      <c r="J102" s="296">
        <v>120000</v>
      </c>
      <c r="K102" s="296">
        <v>180000</v>
      </c>
      <c r="L102" s="296">
        <v>106000</v>
      </c>
    </row>
    <row r="103" spans="1:37" ht="13.5" thickBot="1" x14ac:dyDescent="0.25">
      <c r="A103" s="25" t="s">
        <v>151</v>
      </c>
      <c r="B103" s="297">
        <v>140008</v>
      </c>
      <c r="C103" s="298">
        <v>130008</v>
      </c>
      <c r="D103" s="298">
        <v>140008</v>
      </c>
      <c r="E103" s="298">
        <v>130008</v>
      </c>
      <c r="F103" s="298">
        <v>130008</v>
      </c>
      <c r="G103" s="298">
        <v>150000</v>
      </c>
      <c r="H103" s="298">
        <v>150000</v>
      </c>
      <c r="I103" s="298">
        <v>160000</v>
      </c>
      <c r="J103" s="298">
        <v>180008</v>
      </c>
      <c r="K103" s="298">
        <v>250001</v>
      </c>
      <c r="L103" s="298">
        <v>150008</v>
      </c>
    </row>
    <row r="104" spans="1:37" x14ac:dyDescent="0.2">
      <c r="A104" s="11" t="s">
        <v>21</v>
      </c>
    </row>
    <row r="105" spans="1:37" x14ac:dyDescent="0.2">
      <c r="A105" s="268"/>
    </row>
    <row r="106" spans="1:37" ht="13.5" thickBot="1" x14ac:dyDescent="0.25">
      <c r="A106" s="268" t="s">
        <v>439</v>
      </c>
    </row>
    <row r="107" spans="1:37" ht="13.5" thickBot="1" x14ac:dyDescent="0.25">
      <c r="A107" s="171"/>
      <c r="B107" s="445" t="s">
        <v>22</v>
      </c>
      <c r="C107" s="445"/>
      <c r="D107" s="18" t="s">
        <v>23</v>
      </c>
      <c r="E107" s="18"/>
      <c r="F107" s="467" t="s">
        <v>151</v>
      </c>
      <c r="G107" s="467"/>
    </row>
    <row r="108" spans="1:37" ht="13.5" thickBot="1" x14ac:dyDescent="0.25">
      <c r="A108" s="266" t="s">
        <v>152</v>
      </c>
      <c r="B108" s="452">
        <v>140008</v>
      </c>
      <c r="C108" s="453"/>
      <c r="D108" s="452">
        <v>31910</v>
      </c>
      <c r="E108" s="453"/>
      <c r="F108" s="468">
        <v>51000</v>
      </c>
      <c r="G108" s="469"/>
    </row>
    <row r="109" spans="1:37" ht="13.5" thickBot="1" x14ac:dyDescent="0.25">
      <c r="A109" s="265" t="s">
        <v>153</v>
      </c>
      <c r="B109" s="474">
        <v>135008</v>
      </c>
      <c r="C109" s="475"/>
      <c r="D109" s="474">
        <v>40000</v>
      </c>
      <c r="E109" s="475"/>
      <c r="F109" s="474">
        <v>42000</v>
      </c>
      <c r="G109" s="475"/>
    </row>
    <row r="110" spans="1:37" ht="13.5" thickBot="1" x14ac:dyDescent="0.25">
      <c r="A110" s="266" t="s">
        <v>154</v>
      </c>
      <c r="B110" s="468">
        <v>175008</v>
      </c>
      <c r="C110" s="469"/>
      <c r="D110" s="468">
        <v>85002</v>
      </c>
      <c r="E110" s="469"/>
      <c r="F110" s="468">
        <v>92000</v>
      </c>
      <c r="G110" s="469"/>
    </row>
    <row r="111" spans="1:37" ht="13.5" thickBot="1" x14ac:dyDescent="0.25">
      <c r="A111" s="265" t="s">
        <v>155</v>
      </c>
      <c r="B111" s="474">
        <v>200008</v>
      </c>
      <c r="C111" s="475"/>
      <c r="D111" s="474">
        <v>125000</v>
      </c>
      <c r="E111" s="475"/>
      <c r="F111" s="474">
        <v>142000</v>
      </c>
      <c r="G111" s="475"/>
    </row>
    <row r="112" spans="1:37" ht="13.5" thickBot="1" x14ac:dyDescent="0.25">
      <c r="A112" s="266" t="s">
        <v>156</v>
      </c>
      <c r="B112" s="468">
        <v>200008</v>
      </c>
      <c r="C112" s="469"/>
      <c r="D112" s="468">
        <v>153000</v>
      </c>
      <c r="E112" s="469"/>
      <c r="F112" s="468">
        <v>184699</v>
      </c>
      <c r="G112" s="469"/>
    </row>
    <row r="113" spans="1:37" ht="13.5" thickBot="1" x14ac:dyDescent="0.25">
      <c r="A113" s="265" t="s">
        <v>157</v>
      </c>
      <c r="B113" s="474">
        <v>190008</v>
      </c>
      <c r="C113" s="475"/>
      <c r="D113" s="474">
        <v>150969</v>
      </c>
      <c r="E113" s="475"/>
      <c r="F113" s="474">
        <v>185008</v>
      </c>
      <c r="G113" s="475"/>
    </row>
    <row r="114" spans="1:37" x14ac:dyDescent="0.2">
      <c r="A114" s="11" t="s">
        <v>21</v>
      </c>
    </row>
    <row r="115" spans="1:37" x14ac:dyDescent="0.2">
      <c r="A115" s="268"/>
    </row>
    <row r="116" spans="1:37" ht="13.5" thickBot="1" x14ac:dyDescent="0.25">
      <c r="A116" s="268" t="s">
        <v>440</v>
      </c>
    </row>
    <row r="117" spans="1:37" ht="13.5" thickBot="1" x14ac:dyDescent="0.25">
      <c r="A117" s="172"/>
      <c r="B117" s="440" t="s">
        <v>22</v>
      </c>
      <c r="C117" s="440"/>
      <c r="D117" s="440" t="s">
        <v>23</v>
      </c>
      <c r="E117" s="440"/>
      <c r="F117" s="482" t="s">
        <v>151</v>
      </c>
      <c r="G117" s="483"/>
    </row>
    <row r="118" spans="1:37" ht="13.5" thickBot="1" x14ac:dyDescent="0.25">
      <c r="A118" s="19" t="s">
        <v>158</v>
      </c>
      <c r="B118" s="478">
        <v>150008</v>
      </c>
      <c r="C118" s="479"/>
      <c r="D118" s="480" t="s">
        <v>309</v>
      </c>
      <c r="E118" s="481"/>
      <c r="F118" s="470">
        <v>120008</v>
      </c>
      <c r="G118" s="471"/>
    </row>
    <row r="119" spans="1:37" ht="13.5" thickBot="1" x14ac:dyDescent="0.25">
      <c r="A119" s="20" t="s">
        <v>83</v>
      </c>
      <c r="B119" s="456">
        <v>160008</v>
      </c>
      <c r="C119" s="457"/>
      <c r="D119" s="460">
        <v>90000</v>
      </c>
      <c r="E119" s="461"/>
      <c r="F119" s="472">
        <v>130008</v>
      </c>
      <c r="G119" s="473"/>
    </row>
    <row r="120" spans="1:37" ht="13.5" thickBot="1" x14ac:dyDescent="0.25">
      <c r="A120" s="19" t="s">
        <v>159</v>
      </c>
      <c r="B120" s="454">
        <v>250008</v>
      </c>
      <c r="C120" s="455"/>
      <c r="D120" s="458">
        <v>137000</v>
      </c>
      <c r="E120" s="459"/>
      <c r="F120" s="490">
        <v>200000.07854612637</v>
      </c>
      <c r="G120" s="491"/>
    </row>
    <row r="121" spans="1:37" ht="13.5" thickBot="1" x14ac:dyDescent="0.25">
      <c r="A121" s="20" t="s">
        <v>160</v>
      </c>
      <c r="B121" s="456">
        <v>320008</v>
      </c>
      <c r="C121" s="457"/>
      <c r="D121" s="460">
        <v>240000</v>
      </c>
      <c r="E121" s="461"/>
      <c r="F121" s="472">
        <v>280008</v>
      </c>
      <c r="G121" s="473"/>
    </row>
    <row r="122" spans="1:37" ht="13.5" thickBot="1" x14ac:dyDescent="0.25">
      <c r="A122" s="19" t="s">
        <v>86</v>
      </c>
      <c r="B122" s="454">
        <v>150008</v>
      </c>
      <c r="C122" s="455"/>
      <c r="D122" s="458">
        <v>80000.686392299831</v>
      </c>
      <c r="E122" s="459"/>
      <c r="F122" s="490">
        <v>120008</v>
      </c>
      <c r="G122" s="491"/>
    </row>
    <row r="123" spans="1:37" ht="13.5" thickBot="1" x14ac:dyDescent="0.25">
      <c r="A123" s="20" t="s">
        <v>87</v>
      </c>
      <c r="B123" s="456">
        <v>150008</v>
      </c>
      <c r="C123" s="457"/>
      <c r="D123" s="460">
        <v>79000</v>
      </c>
      <c r="E123" s="461"/>
      <c r="F123" s="472">
        <v>110000</v>
      </c>
      <c r="G123" s="473"/>
    </row>
    <row r="124" spans="1:37" ht="13.5" thickBot="1" x14ac:dyDescent="0.25">
      <c r="A124" s="19" t="s">
        <v>88</v>
      </c>
      <c r="B124" s="454">
        <v>120008</v>
      </c>
      <c r="C124" s="455"/>
      <c r="D124" s="488">
        <v>66065.534979104996</v>
      </c>
      <c r="E124" s="489"/>
      <c r="F124" s="490">
        <v>99999.36635877192</v>
      </c>
      <c r="G124" s="491"/>
    </row>
    <row r="125" spans="1:37" x14ac:dyDescent="0.2">
      <c r="A125" s="11" t="s">
        <v>21</v>
      </c>
    </row>
    <row r="126" spans="1:37" x14ac:dyDescent="0.2">
      <c r="A126" s="268"/>
    </row>
    <row r="127" spans="1:37" ht="13.5" thickBot="1" x14ac:dyDescent="0.25">
      <c r="A127" s="268" t="s">
        <v>600</v>
      </c>
    </row>
    <row r="128" spans="1:37" s="155" customFormat="1" ht="13.5" thickBot="1" x14ac:dyDescent="0.25">
      <c r="A128" s="171"/>
      <c r="B128" s="445" t="s">
        <v>22</v>
      </c>
      <c r="C128" s="445"/>
      <c r="D128" s="445"/>
      <c r="E128" s="445"/>
      <c r="F128" s="445" t="s">
        <v>23</v>
      </c>
      <c r="G128" s="445"/>
      <c r="H128" s="445"/>
      <c r="I128" s="446"/>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row>
    <row r="129" spans="1:37" s="155" customFormat="1" ht="28.5" customHeight="1" thickBot="1" x14ac:dyDescent="0.25">
      <c r="A129" s="143"/>
      <c r="B129" s="21" t="s">
        <v>56</v>
      </c>
      <c r="C129" s="21" t="s">
        <v>57</v>
      </c>
      <c r="D129" s="62" t="s">
        <v>25</v>
      </c>
      <c r="E129" s="62" t="s">
        <v>26</v>
      </c>
      <c r="F129" s="21" t="s">
        <v>56</v>
      </c>
      <c r="G129" s="21" t="s">
        <v>57</v>
      </c>
      <c r="H129" s="62" t="s">
        <v>25</v>
      </c>
      <c r="I129" s="62" t="s">
        <v>26</v>
      </c>
      <c r="J129" s="231"/>
      <c r="K129" s="231"/>
      <c r="L129" s="231"/>
      <c r="M129" s="231"/>
      <c r="N129" s="231"/>
      <c r="O129" s="231"/>
      <c r="P129" s="231"/>
      <c r="Q129" s="231"/>
      <c r="R129" s="231"/>
      <c r="S129" s="231"/>
      <c r="T129" s="231"/>
      <c r="U129" s="231"/>
      <c r="V129" s="92"/>
      <c r="W129" s="92"/>
      <c r="X129" s="92"/>
      <c r="Y129" s="92"/>
      <c r="Z129" s="92"/>
      <c r="AA129" s="92"/>
      <c r="AB129" s="92"/>
      <c r="AC129" s="92"/>
      <c r="AD129" s="92"/>
      <c r="AE129" s="92"/>
      <c r="AF129" s="92"/>
      <c r="AG129" s="92"/>
      <c r="AH129" s="92"/>
      <c r="AI129" s="92"/>
      <c r="AJ129" s="92"/>
      <c r="AK129" s="92"/>
    </row>
    <row r="130" spans="1:37" s="155" customFormat="1" ht="13.5" thickBot="1" x14ac:dyDescent="0.25">
      <c r="A130" s="56" t="s">
        <v>158</v>
      </c>
      <c r="B130" s="150" t="s">
        <v>302</v>
      </c>
      <c r="C130" s="151" t="s">
        <v>303</v>
      </c>
      <c r="D130" s="151" t="s">
        <v>304</v>
      </c>
      <c r="E130" s="152" t="s">
        <v>305</v>
      </c>
      <c r="F130" s="151" t="s">
        <v>306</v>
      </c>
      <c r="G130" s="151" t="s">
        <v>307</v>
      </c>
      <c r="H130" s="151" t="s">
        <v>308</v>
      </c>
      <c r="I130" s="153" t="s">
        <v>309</v>
      </c>
      <c r="J130" s="282"/>
      <c r="K130" s="92"/>
      <c r="L130" s="92"/>
      <c r="M130" s="92"/>
      <c r="N130" s="92"/>
      <c r="O130" s="92"/>
      <c r="P130" s="92"/>
      <c r="Q130" s="92"/>
      <c r="R130" s="92"/>
      <c r="S130" s="92"/>
      <c r="T130" s="92"/>
      <c r="U130" s="92"/>
      <c r="V130" s="231"/>
      <c r="W130" s="92"/>
      <c r="X130" s="92"/>
      <c r="Y130" s="92"/>
      <c r="Z130" s="92"/>
      <c r="AA130" s="92"/>
      <c r="AB130" s="92"/>
      <c r="AC130" s="92"/>
      <c r="AD130" s="92"/>
      <c r="AE130" s="92"/>
      <c r="AF130" s="92"/>
      <c r="AG130" s="92"/>
      <c r="AH130" s="92"/>
      <c r="AI130" s="92"/>
      <c r="AJ130" s="92"/>
      <c r="AK130" s="92"/>
    </row>
    <row r="131" spans="1:37" s="155" customFormat="1" ht="13.5" thickBot="1" x14ac:dyDescent="0.25">
      <c r="A131" s="57" t="s">
        <v>83</v>
      </c>
      <c r="B131" s="144">
        <v>137857.46729429066</v>
      </c>
      <c r="C131" s="145">
        <v>140008</v>
      </c>
      <c r="D131" s="145">
        <v>155766.67261737585</v>
      </c>
      <c r="E131" s="58">
        <v>160008</v>
      </c>
      <c r="F131" s="145">
        <v>90500.801671601381</v>
      </c>
      <c r="G131" s="145">
        <v>87000</v>
      </c>
      <c r="H131" s="145">
        <v>80000</v>
      </c>
      <c r="I131" s="146">
        <v>90000</v>
      </c>
      <c r="J131" s="28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row>
    <row r="132" spans="1:37" s="155" customFormat="1" ht="13.5" thickBot="1" x14ac:dyDescent="0.25">
      <c r="A132" s="56" t="s">
        <v>159</v>
      </c>
      <c r="B132" s="144">
        <v>195008</v>
      </c>
      <c r="C132" s="145">
        <v>220008</v>
      </c>
      <c r="D132" s="145">
        <v>230360.8618812561</v>
      </c>
      <c r="E132" s="58">
        <v>250008</v>
      </c>
      <c r="F132" s="145">
        <v>131000</v>
      </c>
      <c r="G132" s="145">
        <v>124000</v>
      </c>
      <c r="H132" s="145">
        <v>120000</v>
      </c>
      <c r="I132" s="146">
        <v>137000</v>
      </c>
      <c r="J132" s="28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row>
    <row r="133" spans="1:37" s="155" customFormat="1" ht="13.5" thickBot="1" x14ac:dyDescent="0.25">
      <c r="A133" s="57" t="s">
        <v>160</v>
      </c>
      <c r="B133" s="144">
        <v>280008</v>
      </c>
      <c r="C133" s="145">
        <v>280008</v>
      </c>
      <c r="D133" s="145">
        <v>346559.42733370297</v>
      </c>
      <c r="E133" s="58">
        <v>320008</v>
      </c>
      <c r="F133" s="145">
        <v>203436.56707555056</v>
      </c>
      <c r="G133" s="145">
        <v>215000</v>
      </c>
      <c r="H133" s="145">
        <v>201179.63936182184</v>
      </c>
      <c r="I133" s="146">
        <v>240000</v>
      </c>
      <c r="J133" s="282"/>
      <c r="K133" s="92"/>
      <c r="L133" s="92"/>
      <c r="M133" s="92"/>
      <c r="N133" s="92"/>
      <c r="O133" s="92"/>
      <c r="P133" s="92"/>
      <c r="Q133" s="92"/>
      <c r="R133" s="92"/>
      <c r="S133" s="92"/>
      <c r="T133" s="92"/>
      <c r="U133" s="92"/>
      <c r="V133" s="92"/>
      <c r="W133" s="231"/>
      <c r="X133" s="231"/>
      <c r="Y133" s="231"/>
      <c r="Z133" s="231"/>
      <c r="AA133" s="231"/>
      <c r="AB133" s="231"/>
      <c r="AC133" s="231"/>
      <c r="AD133" s="231"/>
      <c r="AE133" s="231"/>
      <c r="AF133" s="231"/>
      <c r="AG133" s="231"/>
      <c r="AH133" s="231"/>
      <c r="AI133" s="231"/>
      <c r="AJ133" s="231"/>
      <c r="AK133" s="231"/>
    </row>
    <row r="134" spans="1:37" ht="13.5" thickBot="1" x14ac:dyDescent="0.25">
      <c r="A134" s="56" t="s">
        <v>86</v>
      </c>
      <c r="B134" s="144">
        <v>120008</v>
      </c>
      <c r="C134" s="145">
        <v>120008</v>
      </c>
      <c r="D134" s="145">
        <v>150529.33806049824</v>
      </c>
      <c r="E134" s="58">
        <v>150008</v>
      </c>
      <c r="F134" s="145">
        <v>69965.655548033916</v>
      </c>
      <c r="G134" s="145">
        <v>73424.181496975929</v>
      </c>
      <c r="H134" s="145">
        <v>50194.169146673397</v>
      </c>
      <c r="I134" s="146">
        <v>80000.686392299831</v>
      </c>
      <c r="J134" s="282"/>
    </row>
    <row r="135" spans="1:37" ht="13.5" thickBot="1" x14ac:dyDescent="0.25">
      <c r="A135" s="57" t="s">
        <v>87</v>
      </c>
      <c r="B135" s="144">
        <v>100008</v>
      </c>
      <c r="C135" s="145">
        <v>109537.01728451252</v>
      </c>
      <c r="D135" s="145">
        <v>130703.2902674675</v>
      </c>
      <c r="E135" s="58">
        <v>150008</v>
      </c>
      <c r="F135" s="145">
        <v>63044.112011790276</v>
      </c>
      <c r="G135" s="145">
        <v>65763.468503952026</v>
      </c>
      <c r="H135" s="145">
        <v>70000</v>
      </c>
      <c r="I135" s="146">
        <v>79000</v>
      </c>
      <c r="J135" s="282"/>
    </row>
    <row r="136" spans="1:37" ht="13.5" thickBot="1" x14ac:dyDescent="0.25">
      <c r="A136" s="56" t="s">
        <v>88</v>
      </c>
      <c r="B136" s="144">
        <v>92465.666899290998</v>
      </c>
      <c r="C136" s="145">
        <v>100008</v>
      </c>
      <c r="D136" s="145">
        <v>116476.47066839971</v>
      </c>
      <c r="E136" s="58">
        <v>120008</v>
      </c>
      <c r="F136" s="145">
        <v>40611.53235291686</v>
      </c>
      <c r="G136" s="145">
        <v>43789.785914720771</v>
      </c>
      <c r="H136" s="145">
        <v>56560.968793689783</v>
      </c>
      <c r="I136" s="146">
        <v>66065.534979104996</v>
      </c>
      <c r="J136" s="282"/>
    </row>
    <row r="137" spans="1:37" x14ac:dyDescent="0.2">
      <c r="A137" s="154" t="s">
        <v>299</v>
      </c>
      <c r="B137" s="147">
        <v>150008</v>
      </c>
      <c r="C137" s="148">
        <v>150008</v>
      </c>
      <c r="D137" s="148">
        <v>190008</v>
      </c>
      <c r="E137" s="59">
        <v>195008</v>
      </c>
      <c r="F137" s="148">
        <v>95000</v>
      </c>
      <c r="G137" s="148">
        <v>95000</v>
      </c>
      <c r="H137" s="148">
        <v>90000</v>
      </c>
      <c r="I137" s="149">
        <v>106000</v>
      </c>
      <c r="J137" s="282"/>
    </row>
    <row r="138" spans="1:37" x14ac:dyDescent="0.2">
      <c r="A138" s="11" t="s">
        <v>21</v>
      </c>
      <c r="B138" s="41"/>
      <c r="C138" s="41"/>
      <c r="D138" s="41"/>
      <c r="E138" s="41"/>
      <c r="F138" s="41"/>
      <c r="G138" s="41"/>
      <c r="H138" s="41"/>
      <c r="I138" s="41"/>
    </row>
    <row r="139" spans="1:37" x14ac:dyDescent="0.2">
      <c r="A139" s="40"/>
      <c r="B139" s="41"/>
      <c r="C139" s="41"/>
      <c r="D139" s="41"/>
      <c r="E139" s="41"/>
      <c r="F139" s="41"/>
      <c r="G139" s="41"/>
      <c r="H139" s="41"/>
      <c r="I139" s="41"/>
    </row>
    <row r="140" spans="1:37" ht="13.5" thickBot="1" x14ac:dyDescent="0.25">
      <c r="A140" s="268" t="s">
        <v>601</v>
      </c>
    </row>
    <row r="141" spans="1:37" ht="27" customHeight="1" thickBot="1" x14ac:dyDescent="0.25">
      <c r="A141" s="171"/>
      <c r="B141" s="261" t="s">
        <v>56</v>
      </c>
      <c r="C141" s="261" t="s">
        <v>57</v>
      </c>
      <c r="D141" s="261" t="s">
        <v>25</v>
      </c>
      <c r="E141" s="262" t="s">
        <v>26</v>
      </c>
    </row>
    <row r="142" spans="1:37" ht="13.5" thickBot="1" x14ac:dyDescent="0.25">
      <c r="A142" s="25" t="s">
        <v>152</v>
      </c>
      <c r="B142" s="13">
        <v>0</v>
      </c>
      <c r="C142" s="13">
        <v>12.5</v>
      </c>
      <c r="D142" s="13">
        <v>0</v>
      </c>
      <c r="E142" s="13">
        <v>2.4</v>
      </c>
    </row>
    <row r="143" spans="1:37" ht="13.5" thickBot="1" x14ac:dyDescent="0.25">
      <c r="A143" s="26" t="s">
        <v>153</v>
      </c>
      <c r="B143" s="14">
        <v>9.6999999999999993</v>
      </c>
      <c r="C143" s="14">
        <v>4.3</v>
      </c>
      <c r="D143" s="14">
        <v>2.4</v>
      </c>
      <c r="E143" s="14">
        <v>2.5</v>
      </c>
    </row>
    <row r="144" spans="1:37" ht="13.5" thickBot="1" x14ac:dyDescent="0.25">
      <c r="A144" s="25" t="s">
        <v>154</v>
      </c>
      <c r="B144" s="13">
        <v>3.1</v>
      </c>
      <c r="C144" s="13">
        <v>2</v>
      </c>
      <c r="D144" s="13">
        <v>3.1</v>
      </c>
      <c r="E144" s="13">
        <v>3.6</v>
      </c>
    </row>
    <row r="145" spans="1:37" ht="13.5" thickBot="1" x14ac:dyDescent="0.25">
      <c r="A145" s="26" t="s">
        <v>155</v>
      </c>
      <c r="B145" s="14">
        <v>1.3</v>
      </c>
      <c r="C145" s="14">
        <v>2.8</v>
      </c>
      <c r="D145" s="14">
        <v>4.0999999999999996</v>
      </c>
      <c r="E145" s="14">
        <v>3.9</v>
      </c>
    </row>
    <row r="146" spans="1:37" ht="13.5" thickBot="1" x14ac:dyDescent="0.25">
      <c r="A146" s="25" t="s">
        <v>156</v>
      </c>
      <c r="B146" s="13">
        <v>1.1000000000000001</v>
      </c>
      <c r="C146" s="13">
        <v>0.7</v>
      </c>
      <c r="D146" s="13">
        <v>0.9</v>
      </c>
      <c r="E146" s="13">
        <v>2.1</v>
      </c>
    </row>
    <row r="147" spans="1:37" ht="13.5" thickBot="1" x14ac:dyDescent="0.25">
      <c r="A147" s="26" t="s">
        <v>157</v>
      </c>
      <c r="B147" s="14">
        <v>0</v>
      </c>
      <c r="C147" s="14">
        <v>2.1</v>
      </c>
      <c r="D147" s="14">
        <v>4.8</v>
      </c>
      <c r="E147" s="14">
        <v>3.3</v>
      </c>
    </row>
    <row r="148" spans="1:37" x14ac:dyDescent="0.2">
      <c r="A148" s="11" t="s">
        <v>21</v>
      </c>
    </row>
    <row r="149" spans="1:37" x14ac:dyDescent="0.2">
      <c r="A149" s="268"/>
    </row>
    <row r="150" spans="1:37" s="299" customFormat="1" ht="13.5" thickBot="1" x14ac:dyDescent="0.25">
      <c r="A150" s="268" t="s">
        <v>443</v>
      </c>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row>
    <row r="151" spans="1:37" ht="13.5" thickBot="1" x14ac:dyDescent="0.25">
      <c r="A151" s="300"/>
      <c r="B151" s="492" t="s">
        <v>310</v>
      </c>
      <c r="C151" s="492"/>
      <c r="D151" s="492"/>
      <c r="E151" s="492"/>
      <c r="F151" s="492"/>
      <c r="G151" s="492"/>
      <c r="H151" s="170"/>
      <c r="I151" s="170"/>
      <c r="J151" s="170"/>
      <c r="K151" s="170"/>
      <c r="L151" s="170"/>
      <c r="M151" s="170"/>
    </row>
    <row r="152" spans="1:37" ht="13.5" thickBot="1" x14ac:dyDescent="0.25">
      <c r="A152" s="300"/>
      <c r="B152" s="492" t="s">
        <v>558</v>
      </c>
      <c r="C152" s="492"/>
      <c r="D152" s="492" t="s">
        <v>312</v>
      </c>
      <c r="E152" s="492"/>
      <c r="F152" s="492" t="s">
        <v>313</v>
      </c>
      <c r="G152" s="492"/>
    </row>
    <row r="153" spans="1:37" ht="39" thickBot="1" x14ac:dyDescent="0.25">
      <c r="A153" s="301" t="s">
        <v>161</v>
      </c>
      <c r="B153" s="302" t="s">
        <v>314</v>
      </c>
      <c r="C153" s="301" t="s">
        <v>162</v>
      </c>
      <c r="D153" s="301" t="s">
        <v>314</v>
      </c>
      <c r="E153" s="301" t="s">
        <v>162</v>
      </c>
      <c r="F153" s="301" t="s">
        <v>314</v>
      </c>
      <c r="G153" s="301" t="s">
        <v>162</v>
      </c>
      <c r="I153" s="299"/>
      <c r="J153" s="299"/>
      <c r="K153" s="299"/>
      <c r="L153" s="299"/>
      <c r="M153" s="299"/>
      <c r="N153" s="299"/>
      <c r="O153" s="299"/>
      <c r="P153" s="299"/>
    </row>
    <row r="154" spans="1:37" ht="13.5" thickBot="1" x14ac:dyDescent="0.25">
      <c r="A154" s="303" t="s">
        <v>163</v>
      </c>
      <c r="B154" s="256">
        <v>10.8</v>
      </c>
      <c r="C154" s="304">
        <v>40000</v>
      </c>
      <c r="D154" s="256">
        <v>17.2</v>
      </c>
      <c r="E154" s="304">
        <v>54180</v>
      </c>
      <c r="F154" s="256">
        <v>13.8</v>
      </c>
      <c r="G154" s="304">
        <v>45000</v>
      </c>
    </row>
    <row r="155" spans="1:37" ht="13.5" thickBot="1" x14ac:dyDescent="0.25">
      <c r="A155" s="305" t="s">
        <v>164</v>
      </c>
      <c r="B155" s="255">
        <v>40.5</v>
      </c>
      <c r="C155" s="306">
        <v>80000</v>
      </c>
      <c r="D155" s="255">
        <v>45.2</v>
      </c>
      <c r="E155" s="306">
        <v>89683</v>
      </c>
      <c r="F155" s="255">
        <v>43.1</v>
      </c>
      <c r="G155" s="306">
        <v>83897</v>
      </c>
    </row>
    <row r="156" spans="1:37" ht="13.5" thickBot="1" x14ac:dyDescent="0.25">
      <c r="A156" s="303" t="s">
        <v>165</v>
      </c>
      <c r="B156" s="256">
        <v>48.7</v>
      </c>
      <c r="C156" s="304">
        <v>135000</v>
      </c>
      <c r="D156" s="256">
        <v>37.6</v>
      </c>
      <c r="E156" s="304">
        <v>160000</v>
      </c>
      <c r="F156" s="256">
        <v>43.1</v>
      </c>
      <c r="G156" s="304">
        <v>145139</v>
      </c>
    </row>
    <row r="157" spans="1:37" x14ac:dyDescent="0.2">
      <c r="A157" s="11" t="s">
        <v>21</v>
      </c>
    </row>
    <row r="158" spans="1:37" x14ac:dyDescent="0.2">
      <c r="A158" s="11"/>
    </row>
    <row r="159" spans="1:37" ht="13.5" thickBot="1" x14ac:dyDescent="0.25">
      <c r="A159" s="268" t="s">
        <v>444</v>
      </c>
    </row>
    <row r="160" spans="1:37" ht="13.5" thickBot="1" x14ac:dyDescent="0.25">
      <c r="A160" s="300"/>
      <c r="B160" s="493" t="s">
        <v>315</v>
      </c>
      <c r="C160" s="494"/>
      <c r="D160" s="494"/>
      <c r="E160" s="495"/>
    </row>
    <row r="161" spans="1:37" ht="13.5" thickBot="1" x14ac:dyDescent="0.25">
      <c r="A161" s="300"/>
      <c r="B161" s="492" t="s">
        <v>312</v>
      </c>
      <c r="C161" s="492"/>
      <c r="D161" s="492" t="s">
        <v>313</v>
      </c>
      <c r="E161" s="492"/>
    </row>
    <row r="162" spans="1:37" ht="39" thickBot="1" x14ac:dyDescent="0.25">
      <c r="A162" s="301" t="s">
        <v>161</v>
      </c>
      <c r="B162" s="301" t="s">
        <v>314</v>
      </c>
      <c r="C162" s="301" t="s">
        <v>162</v>
      </c>
      <c r="D162" s="301" t="s">
        <v>314</v>
      </c>
      <c r="E162" s="301" t="s">
        <v>162</v>
      </c>
    </row>
    <row r="163" spans="1:37" ht="13.5" thickBot="1" x14ac:dyDescent="0.25">
      <c r="A163" s="303" t="s">
        <v>163</v>
      </c>
      <c r="B163" s="256">
        <v>4.5</v>
      </c>
      <c r="C163" s="304">
        <v>103945.29240000001</v>
      </c>
      <c r="D163" s="256">
        <v>4.2</v>
      </c>
      <c r="E163" s="304">
        <v>100008</v>
      </c>
      <c r="V163" s="155"/>
      <c r="W163" s="155"/>
      <c r="X163" s="155"/>
      <c r="Y163" s="155"/>
      <c r="Z163" s="155"/>
      <c r="AA163" s="155"/>
      <c r="AB163" s="155"/>
      <c r="AC163" s="155"/>
      <c r="AD163" s="155"/>
      <c r="AE163" s="155"/>
      <c r="AF163" s="155"/>
      <c r="AG163" s="155"/>
      <c r="AH163" s="155"/>
      <c r="AI163" s="155"/>
      <c r="AJ163" s="155"/>
      <c r="AK163" s="155"/>
    </row>
    <row r="164" spans="1:37" ht="13.5" thickBot="1" x14ac:dyDescent="0.25">
      <c r="A164" s="305" t="s">
        <v>164</v>
      </c>
      <c r="B164" s="255">
        <v>48</v>
      </c>
      <c r="C164" s="306">
        <v>130008</v>
      </c>
      <c r="D164" s="255">
        <v>48.7</v>
      </c>
      <c r="E164" s="306">
        <v>125008</v>
      </c>
      <c r="V164" s="155"/>
      <c r="W164" s="155"/>
      <c r="X164" s="155"/>
      <c r="Y164" s="155"/>
      <c r="Z164" s="155"/>
      <c r="AA164" s="155"/>
      <c r="AB164" s="155"/>
      <c r="AC164" s="155"/>
      <c r="AD164" s="155"/>
      <c r="AE164" s="155"/>
      <c r="AF164" s="155"/>
      <c r="AG164" s="155"/>
      <c r="AH164" s="155"/>
      <c r="AI164" s="155"/>
      <c r="AJ164" s="155"/>
      <c r="AK164" s="155"/>
    </row>
    <row r="165" spans="1:37" ht="13.5" thickBot="1" x14ac:dyDescent="0.25">
      <c r="A165" s="303" t="s">
        <v>165</v>
      </c>
      <c r="B165" s="256">
        <v>47.5</v>
      </c>
      <c r="C165" s="304">
        <v>200008</v>
      </c>
      <c r="D165" s="256">
        <v>47.1</v>
      </c>
      <c r="E165" s="304">
        <v>220008</v>
      </c>
      <c r="V165" s="155"/>
      <c r="W165" s="155"/>
      <c r="X165" s="155"/>
      <c r="Y165" s="155"/>
      <c r="Z165" s="155"/>
      <c r="AA165" s="155"/>
      <c r="AB165" s="155"/>
      <c r="AC165" s="155"/>
      <c r="AD165" s="155"/>
      <c r="AE165" s="155"/>
      <c r="AF165" s="155"/>
      <c r="AG165" s="155"/>
      <c r="AH165" s="155"/>
      <c r="AI165" s="155"/>
      <c r="AJ165" s="155"/>
      <c r="AK165" s="155"/>
    </row>
    <row r="166" spans="1:37" x14ac:dyDescent="0.2">
      <c r="A166" s="11" t="s">
        <v>21</v>
      </c>
      <c r="V166" s="155"/>
      <c r="W166" s="155"/>
      <c r="X166" s="155"/>
      <c r="Y166" s="155"/>
      <c r="Z166" s="155"/>
      <c r="AA166" s="155"/>
      <c r="AB166" s="155"/>
      <c r="AC166" s="155"/>
      <c r="AD166" s="155"/>
      <c r="AE166" s="155"/>
      <c r="AF166" s="155"/>
      <c r="AG166" s="155"/>
      <c r="AH166" s="155"/>
      <c r="AI166" s="155"/>
      <c r="AJ166" s="155"/>
      <c r="AK166" s="155"/>
    </row>
    <row r="167" spans="1:37" x14ac:dyDescent="0.2">
      <c r="A167" s="11"/>
      <c r="V167" s="155"/>
      <c r="W167" s="155"/>
      <c r="X167" s="155"/>
      <c r="Y167" s="155"/>
      <c r="Z167" s="155"/>
      <c r="AA167" s="155"/>
      <c r="AB167" s="155"/>
      <c r="AC167" s="155"/>
      <c r="AD167" s="155"/>
      <c r="AE167" s="155"/>
      <c r="AF167" s="155"/>
      <c r="AG167" s="155"/>
      <c r="AH167" s="155"/>
      <c r="AI167" s="155"/>
      <c r="AJ167" s="155"/>
      <c r="AK167" s="155"/>
    </row>
    <row r="168" spans="1:37" ht="13.5" thickBot="1" x14ac:dyDescent="0.25">
      <c r="A168" s="268" t="s">
        <v>445</v>
      </c>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row>
    <row r="169" spans="1:37" ht="26.25" thickBot="1" x14ac:dyDescent="0.25">
      <c r="A169" s="307" t="s">
        <v>286</v>
      </c>
      <c r="B169" s="308" t="s">
        <v>310</v>
      </c>
      <c r="C169" s="308" t="s">
        <v>17</v>
      </c>
      <c r="D169" s="308" t="s">
        <v>18</v>
      </c>
      <c r="E169" s="155"/>
      <c r="F169" s="155"/>
      <c r="G169" s="155"/>
      <c r="H169" s="155"/>
      <c r="I169" s="155"/>
      <c r="J169" s="155"/>
      <c r="K169" s="155"/>
      <c r="L169" s="155"/>
      <c r="M169" s="155"/>
      <c r="N169" s="155"/>
      <c r="O169" s="155"/>
      <c r="P169" s="155"/>
      <c r="Q169" s="155"/>
      <c r="R169" s="155"/>
      <c r="S169" s="155"/>
      <c r="T169" s="155"/>
      <c r="U169" s="155"/>
    </row>
    <row r="170" spans="1:37" ht="13.5" thickBot="1" x14ac:dyDescent="0.25">
      <c r="A170" s="60" t="s">
        <v>158</v>
      </c>
      <c r="B170" s="272">
        <v>29</v>
      </c>
      <c r="C170" s="272">
        <v>39.200000000000003</v>
      </c>
      <c r="D170" s="272">
        <v>31.4</v>
      </c>
      <c r="E170" s="309"/>
      <c r="F170" s="309"/>
      <c r="G170" s="309"/>
      <c r="H170" s="309"/>
      <c r="I170" s="155"/>
      <c r="J170" s="155"/>
      <c r="K170" s="155"/>
      <c r="L170" s="155"/>
      <c r="M170" s="155"/>
      <c r="N170" s="155"/>
      <c r="O170" s="155"/>
      <c r="P170" s="155"/>
      <c r="Q170" s="155"/>
      <c r="R170" s="155"/>
      <c r="S170" s="155"/>
      <c r="T170" s="155"/>
      <c r="U170" s="155"/>
    </row>
    <row r="171" spans="1:37" ht="13.5" thickBot="1" x14ac:dyDescent="0.25">
      <c r="A171" s="271" t="s">
        <v>83</v>
      </c>
      <c r="B171" s="272">
        <v>31.4</v>
      </c>
      <c r="C171" s="272">
        <v>26.2</v>
      </c>
      <c r="D171" s="272">
        <v>32.4</v>
      </c>
      <c r="E171" s="155"/>
      <c r="F171" s="155"/>
      <c r="G171" s="155"/>
      <c r="H171" s="155"/>
      <c r="I171" s="155"/>
      <c r="J171" s="155"/>
      <c r="K171" s="155"/>
      <c r="L171" s="155"/>
      <c r="M171" s="155"/>
      <c r="N171" s="155"/>
      <c r="O171" s="155"/>
      <c r="P171" s="155"/>
      <c r="Q171" s="155"/>
      <c r="R171" s="155"/>
      <c r="S171" s="155"/>
      <c r="T171" s="155"/>
      <c r="U171" s="155"/>
    </row>
    <row r="172" spans="1:37" ht="13.5" thickBot="1" x14ac:dyDescent="0.25">
      <c r="A172" s="271" t="s">
        <v>159</v>
      </c>
      <c r="B172" s="272">
        <v>30.7</v>
      </c>
      <c r="C172" s="272">
        <v>33.1</v>
      </c>
      <c r="D172" s="272">
        <v>36.200000000000003</v>
      </c>
      <c r="E172" s="155"/>
      <c r="F172" s="155"/>
      <c r="G172" s="155"/>
      <c r="H172" s="155"/>
      <c r="I172" s="155"/>
      <c r="J172" s="155"/>
      <c r="K172" s="155"/>
      <c r="L172" s="155"/>
      <c r="M172" s="155"/>
      <c r="N172" s="155"/>
      <c r="O172" s="155"/>
      <c r="P172" s="155"/>
      <c r="Q172" s="155"/>
      <c r="R172" s="155"/>
      <c r="S172" s="155"/>
      <c r="T172" s="155"/>
      <c r="U172" s="155"/>
    </row>
    <row r="173" spans="1:37" ht="13.5" thickBot="1" x14ac:dyDescent="0.25">
      <c r="A173" s="271" t="s">
        <v>160</v>
      </c>
      <c r="B173" s="272">
        <v>16.2</v>
      </c>
      <c r="C173" s="272">
        <v>43.8</v>
      </c>
      <c r="D173" s="272">
        <v>40</v>
      </c>
      <c r="E173" s="155"/>
      <c r="F173" s="155"/>
      <c r="G173" s="155"/>
      <c r="H173" s="155"/>
      <c r="I173" s="155"/>
      <c r="J173" s="155"/>
      <c r="K173" s="155"/>
      <c r="L173" s="155"/>
      <c r="M173" s="155"/>
      <c r="N173" s="155"/>
      <c r="O173" s="155"/>
      <c r="P173" s="155"/>
      <c r="Q173" s="155"/>
      <c r="R173" s="155"/>
      <c r="S173" s="155"/>
      <c r="T173" s="155"/>
      <c r="U173" s="155"/>
    </row>
    <row r="174" spans="1:37" ht="13.5" thickBot="1" x14ac:dyDescent="0.25">
      <c r="A174" s="271" t="s">
        <v>86</v>
      </c>
      <c r="B174" s="272">
        <v>32.700000000000003</v>
      </c>
      <c r="C174" s="272">
        <v>45.5</v>
      </c>
      <c r="D174" s="272">
        <v>21.8</v>
      </c>
    </row>
    <row r="175" spans="1:37" ht="13.5" thickBot="1" x14ac:dyDescent="0.25">
      <c r="A175" s="271" t="s">
        <v>87</v>
      </c>
      <c r="B175" s="272">
        <v>35.200000000000003</v>
      </c>
      <c r="C175" s="272">
        <v>39.4</v>
      </c>
      <c r="D175" s="272">
        <v>25.4</v>
      </c>
    </row>
    <row r="176" spans="1:37" ht="13.5" thickBot="1" x14ac:dyDescent="0.25">
      <c r="A176" s="271" t="s">
        <v>88</v>
      </c>
      <c r="B176" s="272">
        <v>50</v>
      </c>
      <c r="C176" s="272">
        <v>30</v>
      </c>
      <c r="D176" s="272">
        <v>20</v>
      </c>
    </row>
    <row r="177" spans="1:37" x14ac:dyDescent="0.2">
      <c r="A177" s="11" t="s">
        <v>21</v>
      </c>
      <c r="B177" s="170"/>
      <c r="C177" s="170"/>
      <c r="D177" s="170"/>
    </row>
    <row r="178" spans="1:37" x14ac:dyDescent="0.2">
      <c r="A178" s="11"/>
    </row>
    <row r="179" spans="1:37" ht="13.5" thickBot="1" x14ac:dyDescent="0.25">
      <c r="A179" s="268" t="s">
        <v>446</v>
      </c>
    </row>
    <row r="180" spans="1:37" ht="26.25" thickBot="1" x14ac:dyDescent="0.25">
      <c r="A180" s="310" t="s">
        <v>286</v>
      </c>
      <c r="B180" s="311" t="s">
        <v>310</v>
      </c>
      <c r="C180" s="311" t="s">
        <v>17</v>
      </c>
      <c r="D180" s="311" t="s">
        <v>18</v>
      </c>
    </row>
    <row r="181" spans="1:37" ht="26.25" thickBot="1" x14ac:dyDescent="0.25">
      <c r="A181" s="61" t="s">
        <v>311</v>
      </c>
      <c r="B181" s="312">
        <v>46.9</v>
      </c>
      <c r="C181" s="312">
        <v>7.7</v>
      </c>
      <c r="D181" s="312">
        <v>45.4</v>
      </c>
    </row>
    <row r="182" spans="1:37" ht="13.5" thickBot="1" x14ac:dyDescent="0.25">
      <c r="A182" s="313" t="s">
        <v>71</v>
      </c>
      <c r="B182" s="312">
        <v>39.1</v>
      </c>
      <c r="C182" s="312">
        <v>23.9</v>
      </c>
      <c r="D182" s="312">
        <v>37</v>
      </c>
    </row>
    <row r="183" spans="1:37" ht="13.5" thickBot="1" x14ac:dyDescent="0.25">
      <c r="A183" s="313" t="s">
        <v>300</v>
      </c>
      <c r="B183" s="312">
        <v>58</v>
      </c>
      <c r="C183" s="312">
        <v>16.100000000000001</v>
      </c>
      <c r="D183" s="312">
        <v>25.9</v>
      </c>
    </row>
    <row r="184" spans="1:37" ht="13.5" thickBot="1" x14ac:dyDescent="0.25">
      <c r="A184" s="313" t="s">
        <v>301</v>
      </c>
      <c r="B184" s="312">
        <v>40.299999999999997</v>
      </c>
      <c r="C184" s="312">
        <v>29.2</v>
      </c>
      <c r="D184" s="312">
        <v>30.6</v>
      </c>
      <c r="V184" s="299"/>
    </row>
    <row r="185" spans="1:37" ht="13.5" thickBot="1" x14ac:dyDescent="0.25">
      <c r="A185" s="314" t="s">
        <v>557</v>
      </c>
      <c r="B185" s="315">
        <v>26.2</v>
      </c>
      <c r="C185" s="315">
        <v>44.5</v>
      </c>
      <c r="D185" s="315">
        <v>29.3</v>
      </c>
    </row>
    <row r="186" spans="1:37" x14ac:dyDescent="0.2">
      <c r="A186" s="11" t="s">
        <v>21</v>
      </c>
      <c r="B186" s="170"/>
      <c r="C186" s="170"/>
      <c r="D186" s="170"/>
      <c r="W186" s="299"/>
      <c r="X186" s="299"/>
      <c r="Y186" s="299"/>
      <c r="Z186" s="299"/>
      <c r="AA186" s="299"/>
      <c r="AB186" s="299"/>
      <c r="AC186" s="299"/>
      <c r="AD186" s="299"/>
      <c r="AE186" s="299"/>
      <c r="AF186" s="299"/>
      <c r="AG186" s="299"/>
      <c r="AH186" s="299"/>
      <c r="AI186" s="299"/>
      <c r="AJ186" s="299"/>
      <c r="AK186" s="299"/>
    </row>
    <row r="187" spans="1:37" x14ac:dyDescent="0.2">
      <c r="A187" s="11"/>
    </row>
    <row r="188" spans="1:37" x14ac:dyDescent="0.2">
      <c r="A188" s="268"/>
    </row>
    <row r="189" spans="1:37" ht="13.5" thickBot="1" x14ac:dyDescent="0.25">
      <c r="A189" s="268" t="s">
        <v>602</v>
      </c>
    </row>
    <row r="190" spans="1:37" ht="13.5" thickBot="1" x14ac:dyDescent="0.25">
      <c r="A190" s="171"/>
      <c r="B190" s="445" t="s">
        <v>607</v>
      </c>
      <c r="C190" s="445"/>
      <c r="D190" s="445"/>
      <c r="E190" s="261" t="s">
        <v>608</v>
      </c>
      <c r="F190" s="261"/>
      <c r="G190" s="261"/>
      <c r="H190" s="445" t="s">
        <v>166</v>
      </c>
      <c r="I190" s="445"/>
      <c r="J190" s="445"/>
      <c r="K190" s="445"/>
      <c r="L190" s="496" t="s">
        <v>25</v>
      </c>
      <c r="M190" s="496"/>
      <c r="N190" s="496"/>
      <c r="O190" s="496" t="s">
        <v>95</v>
      </c>
      <c r="P190" s="496"/>
      <c r="Q190" s="499"/>
    </row>
    <row r="191" spans="1:37" ht="13.5" thickBot="1" x14ac:dyDescent="0.25">
      <c r="A191" s="174"/>
      <c r="B191" s="281" t="s">
        <v>167</v>
      </c>
      <c r="C191" s="281" t="s">
        <v>168</v>
      </c>
      <c r="D191" s="497" t="s">
        <v>169</v>
      </c>
      <c r="E191" s="498"/>
      <c r="F191" s="281" t="s">
        <v>167</v>
      </c>
      <c r="G191" s="497" t="s">
        <v>168</v>
      </c>
      <c r="H191" s="498"/>
      <c r="I191" s="281" t="s">
        <v>169</v>
      </c>
      <c r="J191" s="281" t="s">
        <v>167</v>
      </c>
      <c r="K191" s="316" t="s">
        <v>168</v>
      </c>
      <c r="L191" s="317"/>
      <c r="M191" s="281" t="s">
        <v>169</v>
      </c>
      <c r="N191" s="497" t="s">
        <v>167</v>
      </c>
      <c r="O191" s="498"/>
      <c r="P191" s="281" t="s">
        <v>168</v>
      </c>
      <c r="Q191" s="281" t="s">
        <v>169</v>
      </c>
    </row>
    <row r="192" spans="1:37" ht="15.75" customHeight="1" thickBot="1" x14ac:dyDescent="0.25">
      <c r="A192" s="26" t="s">
        <v>127</v>
      </c>
      <c r="B192" s="14">
        <v>364</v>
      </c>
      <c r="C192" s="14">
        <v>514.85</v>
      </c>
      <c r="D192" s="486">
        <v>41.4</v>
      </c>
      <c r="E192" s="487"/>
      <c r="F192" s="14">
        <v>533.53</v>
      </c>
      <c r="G192" s="486">
        <v>675.46</v>
      </c>
      <c r="H192" s="487"/>
      <c r="I192" s="14">
        <v>26.6</v>
      </c>
      <c r="J192" s="14">
        <v>550.17999999999995</v>
      </c>
      <c r="K192" s="486">
        <v>703.12</v>
      </c>
      <c r="L192" s="487"/>
      <c r="M192" s="14">
        <v>27.8</v>
      </c>
      <c r="N192" s="486">
        <v>540</v>
      </c>
      <c r="O192" s="487"/>
      <c r="P192" s="14">
        <v>716.15</v>
      </c>
      <c r="Q192" s="14">
        <v>32.6</v>
      </c>
    </row>
    <row r="193" spans="1:17" ht="15.75" customHeight="1" thickBot="1" x14ac:dyDescent="0.25">
      <c r="A193" s="25" t="s">
        <v>131</v>
      </c>
      <c r="B193" s="13">
        <v>176.11</v>
      </c>
      <c r="C193" s="13">
        <v>271.23</v>
      </c>
      <c r="D193" s="476">
        <v>54</v>
      </c>
      <c r="E193" s="477"/>
      <c r="F193" s="13">
        <v>400</v>
      </c>
      <c r="G193" s="476">
        <v>508.16</v>
      </c>
      <c r="H193" s="477"/>
      <c r="I193" s="13">
        <v>27</v>
      </c>
      <c r="J193" s="13">
        <v>477.11</v>
      </c>
      <c r="K193" s="476">
        <v>644.11</v>
      </c>
      <c r="L193" s="477"/>
      <c r="M193" s="13">
        <v>35</v>
      </c>
      <c r="N193" s="476">
        <v>330</v>
      </c>
      <c r="O193" s="477"/>
      <c r="P193" s="13">
        <v>488.03</v>
      </c>
      <c r="Q193" s="13">
        <v>47.9</v>
      </c>
    </row>
    <row r="194" spans="1:17" x14ac:dyDescent="0.2">
      <c r="A194" s="11" t="s">
        <v>21</v>
      </c>
    </row>
    <row r="196" spans="1:17" ht="13.5" thickBot="1" x14ac:dyDescent="0.25">
      <c r="A196" s="155" t="s">
        <v>603</v>
      </c>
    </row>
    <row r="197" spans="1:17" ht="13.5" thickBot="1" x14ac:dyDescent="0.25">
      <c r="A197" s="326"/>
      <c r="B197" s="448" t="s">
        <v>56</v>
      </c>
      <c r="C197" s="448"/>
      <c r="D197" s="448" t="s">
        <v>57</v>
      </c>
      <c r="E197" s="448"/>
      <c r="F197" s="448" t="s">
        <v>25</v>
      </c>
      <c r="G197" s="448"/>
      <c r="H197" s="448" t="s">
        <v>95</v>
      </c>
      <c r="I197" s="448"/>
    </row>
    <row r="198" spans="1:17" ht="13.5" thickBot="1" x14ac:dyDescent="0.25">
      <c r="A198" s="273"/>
      <c r="B198" s="319" t="s">
        <v>507</v>
      </c>
      <c r="C198" s="319" t="s">
        <v>168</v>
      </c>
      <c r="D198" s="319" t="s">
        <v>507</v>
      </c>
      <c r="E198" s="319" t="s">
        <v>168</v>
      </c>
      <c r="F198" s="319" t="s">
        <v>507</v>
      </c>
      <c r="G198" s="319" t="s">
        <v>168</v>
      </c>
      <c r="H198" s="319" t="s">
        <v>507</v>
      </c>
      <c r="I198" s="319" t="s">
        <v>168</v>
      </c>
    </row>
    <row r="199" spans="1:17" ht="13.5" thickBot="1" x14ac:dyDescent="0.25">
      <c r="A199" s="320" t="s">
        <v>508</v>
      </c>
      <c r="B199" s="272">
        <v>60.8</v>
      </c>
      <c r="C199" s="272">
        <v>70.2</v>
      </c>
      <c r="D199" s="272">
        <v>75.900000000000006</v>
      </c>
      <c r="E199" s="272">
        <v>83.4</v>
      </c>
      <c r="F199" s="272">
        <v>67.2</v>
      </c>
      <c r="G199" s="272">
        <v>81.7</v>
      </c>
      <c r="H199" s="272">
        <v>32.1</v>
      </c>
      <c r="I199" s="272">
        <v>50.7</v>
      </c>
    </row>
    <row r="200" spans="1:17" ht="13.5" thickBot="1" x14ac:dyDescent="0.25">
      <c r="A200" s="321" t="s">
        <v>509</v>
      </c>
      <c r="B200" s="274">
        <v>45.4</v>
      </c>
      <c r="C200" s="274">
        <v>58.2</v>
      </c>
      <c r="D200" s="274">
        <v>55.2</v>
      </c>
      <c r="E200" s="274">
        <v>71.3</v>
      </c>
      <c r="F200" s="274">
        <v>37.9</v>
      </c>
      <c r="G200" s="274">
        <v>61.1</v>
      </c>
      <c r="H200" s="274">
        <v>13.3</v>
      </c>
      <c r="I200" s="274">
        <v>27.5</v>
      </c>
    </row>
    <row r="201" spans="1:17" ht="13.5" thickBot="1" x14ac:dyDescent="0.25">
      <c r="A201" s="320" t="s">
        <v>510</v>
      </c>
      <c r="B201" s="272">
        <v>30.1</v>
      </c>
      <c r="C201" s="272">
        <v>44.1</v>
      </c>
      <c r="D201" s="272">
        <v>32.200000000000003</v>
      </c>
      <c r="E201" s="272">
        <v>52.6</v>
      </c>
      <c r="F201" s="272">
        <v>18</v>
      </c>
      <c r="G201" s="272">
        <v>36.299999999999997</v>
      </c>
      <c r="H201" s="272">
        <v>5.5</v>
      </c>
      <c r="I201" s="272">
        <v>13.2</v>
      </c>
    </row>
    <row r="202" spans="1:17" x14ac:dyDescent="0.2">
      <c r="A202" s="11" t="s">
        <v>21</v>
      </c>
    </row>
    <row r="204" spans="1:17" ht="13.5" thickBot="1" x14ac:dyDescent="0.25">
      <c r="A204" s="155" t="s">
        <v>604</v>
      </c>
    </row>
    <row r="205" spans="1:17" ht="13.5" thickBot="1" x14ac:dyDescent="0.25">
      <c r="A205" s="318"/>
      <c r="B205" s="448" t="s">
        <v>512</v>
      </c>
      <c r="C205" s="448"/>
      <c r="D205" s="448"/>
      <c r="E205" s="448" t="s">
        <v>513</v>
      </c>
      <c r="F205" s="448"/>
      <c r="G205" s="448"/>
    </row>
    <row r="206" spans="1:17" ht="13.5" thickBot="1" x14ac:dyDescent="0.25">
      <c r="A206" s="321"/>
      <c r="B206" s="319" t="s">
        <v>56</v>
      </c>
      <c r="C206" s="319" t="s">
        <v>57</v>
      </c>
      <c r="D206" s="319" t="s">
        <v>25</v>
      </c>
      <c r="E206" s="319" t="s">
        <v>56</v>
      </c>
      <c r="F206" s="319" t="s">
        <v>57</v>
      </c>
      <c r="G206" s="319" t="s">
        <v>25</v>
      </c>
    </row>
    <row r="207" spans="1:17" ht="13.5" thickBot="1" x14ac:dyDescent="0.25">
      <c r="A207" s="320" t="s">
        <v>126</v>
      </c>
      <c r="B207" s="322">
        <v>16.2</v>
      </c>
      <c r="C207" s="322">
        <v>9</v>
      </c>
      <c r="D207" s="322">
        <v>5.7</v>
      </c>
      <c r="E207" s="322">
        <v>16</v>
      </c>
      <c r="F207" s="322">
        <v>8.6</v>
      </c>
      <c r="G207" s="322">
        <v>5.7</v>
      </c>
    </row>
    <row r="208" spans="1:17" ht="13.5" thickBot="1" x14ac:dyDescent="0.25">
      <c r="A208" s="321" t="s">
        <v>514</v>
      </c>
      <c r="B208" s="323">
        <v>6.2</v>
      </c>
      <c r="C208" s="323">
        <v>10.7</v>
      </c>
      <c r="D208" s="323">
        <v>26.8</v>
      </c>
      <c r="E208" s="323">
        <v>6.1</v>
      </c>
      <c r="F208" s="323">
        <v>12.2</v>
      </c>
      <c r="G208" s="323">
        <v>28.9</v>
      </c>
    </row>
    <row r="209" spans="1:7" ht="13.5" thickBot="1" x14ac:dyDescent="0.25">
      <c r="A209" s="320" t="s">
        <v>515</v>
      </c>
      <c r="B209" s="322">
        <v>21.7</v>
      </c>
      <c r="C209" s="322">
        <v>37.299999999999997</v>
      </c>
      <c r="D209" s="322">
        <v>36.4</v>
      </c>
      <c r="E209" s="322">
        <v>21.2</v>
      </c>
      <c r="F209" s="322">
        <v>33.6</v>
      </c>
      <c r="G209" s="322">
        <v>36.4</v>
      </c>
    </row>
    <row r="210" spans="1:7" ht="13.5" thickBot="1" x14ac:dyDescent="0.25">
      <c r="A210" s="321" t="s">
        <v>516</v>
      </c>
      <c r="B210" s="323">
        <v>17.2</v>
      </c>
      <c r="C210" s="323">
        <v>35.1</v>
      </c>
      <c r="D210" s="323">
        <v>38.5</v>
      </c>
      <c r="E210" s="323">
        <v>17</v>
      </c>
      <c r="F210" s="323">
        <v>32.4</v>
      </c>
      <c r="G210" s="323">
        <v>38.5</v>
      </c>
    </row>
    <row r="211" spans="1:7" x14ac:dyDescent="0.2">
      <c r="A211" s="11" t="s">
        <v>21</v>
      </c>
    </row>
  </sheetData>
  <mergeCells count="112">
    <mergeCell ref="L190:N190"/>
    <mergeCell ref="N193:O193"/>
    <mergeCell ref="D191:E191"/>
    <mergeCell ref="G191:H191"/>
    <mergeCell ref="N191:O191"/>
    <mergeCell ref="D192:E192"/>
    <mergeCell ref="G192:H192"/>
    <mergeCell ref="N192:O192"/>
    <mergeCell ref="O190:Q190"/>
    <mergeCell ref="K192:L192"/>
    <mergeCell ref="K193:L193"/>
    <mergeCell ref="B152:C152"/>
    <mergeCell ref="B161:C161"/>
    <mergeCell ref="D161:E161"/>
    <mergeCell ref="B160:E160"/>
    <mergeCell ref="D152:E152"/>
    <mergeCell ref="F152:G152"/>
    <mergeCell ref="D193:E193"/>
    <mergeCell ref="G193:H193"/>
    <mergeCell ref="B190:D190"/>
    <mergeCell ref="H190:K190"/>
    <mergeCell ref="D122:E122"/>
    <mergeCell ref="D123:E123"/>
    <mergeCell ref="D124:E124"/>
    <mergeCell ref="F124:G124"/>
    <mergeCell ref="F123:G123"/>
    <mergeCell ref="F120:G120"/>
    <mergeCell ref="F121:G121"/>
    <mergeCell ref="F122:G122"/>
    <mergeCell ref="B151:G151"/>
    <mergeCell ref="J4:M4"/>
    <mergeCell ref="B117:C117"/>
    <mergeCell ref="F117:G117"/>
    <mergeCell ref="J27:M27"/>
    <mergeCell ref="I30:J30"/>
    <mergeCell ref="M30:N30"/>
    <mergeCell ref="N86:Q86"/>
    <mergeCell ref="F110:G110"/>
    <mergeCell ref="F111:G111"/>
    <mergeCell ref="F112:G112"/>
    <mergeCell ref="D109:E109"/>
    <mergeCell ref="D110:E110"/>
    <mergeCell ref="B113:C113"/>
    <mergeCell ref="B27:E27"/>
    <mergeCell ref="F27:I27"/>
    <mergeCell ref="N27:P27"/>
    <mergeCell ref="I28:J28"/>
    <mergeCell ref="M28:N28"/>
    <mergeCell ref="E29:F29"/>
    <mergeCell ref="I29:J29"/>
    <mergeCell ref="M29:N29"/>
    <mergeCell ref="F109:G109"/>
    <mergeCell ref="B4:E4"/>
    <mergeCell ref="R86:U86"/>
    <mergeCell ref="F107:G107"/>
    <mergeCell ref="F108:G108"/>
    <mergeCell ref="F4:I4"/>
    <mergeCell ref="F118:G118"/>
    <mergeCell ref="F119:G119"/>
    <mergeCell ref="B86:E86"/>
    <mergeCell ref="F86:I86"/>
    <mergeCell ref="B108:C108"/>
    <mergeCell ref="B109:C109"/>
    <mergeCell ref="B110:C110"/>
    <mergeCell ref="B111:C111"/>
    <mergeCell ref="B112:C112"/>
    <mergeCell ref="D117:E117"/>
    <mergeCell ref="E30:F30"/>
    <mergeCell ref="B118:C118"/>
    <mergeCell ref="B119:C119"/>
    <mergeCell ref="B19:E19"/>
    <mergeCell ref="D111:E111"/>
    <mergeCell ref="D112:E112"/>
    <mergeCell ref="D118:E118"/>
    <mergeCell ref="D119:E119"/>
    <mergeCell ref="F113:G113"/>
    <mergeCell ref="D113:E113"/>
    <mergeCell ref="AE63:AH63"/>
    <mergeCell ref="K63:N63"/>
    <mergeCell ref="O63:R63"/>
    <mergeCell ref="S63:V63"/>
    <mergeCell ref="W63:Z63"/>
    <mergeCell ref="AA63:AD63"/>
    <mergeCell ref="A64:B64"/>
    <mergeCell ref="A65:B65"/>
    <mergeCell ref="A66:B66"/>
    <mergeCell ref="C63:F63"/>
    <mergeCell ref="G63:J63"/>
    <mergeCell ref="B197:C197"/>
    <mergeCell ref="D197:E197"/>
    <mergeCell ref="F197:G197"/>
    <mergeCell ref="H197:I197"/>
    <mergeCell ref="B205:D205"/>
    <mergeCell ref="E205:G205"/>
    <mergeCell ref="H34:I34"/>
    <mergeCell ref="J34:K34"/>
    <mergeCell ref="F19:I19"/>
    <mergeCell ref="J19:M19"/>
    <mergeCell ref="B107:C107"/>
    <mergeCell ref="D108:E108"/>
    <mergeCell ref="B34:C34"/>
    <mergeCell ref="D34:E34"/>
    <mergeCell ref="F34:G34"/>
    <mergeCell ref="B128:E128"/>
    <mergeCell ref="F128:I128"/>
    <mergeCell ref="B120:C120"/>
    <mergeCell ref="B121:C121"/>
    <mergeCell ref="B122:C122"/>
    <mergeCell ref="B123:C123"/>
    <mergeCell ref="B124:C124"/>
    <mergeCell ref="D120:E120"/>
    <mergeCell ref="D121:E12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7"/>
  <sheetViews>
    <sheetView topLeftCell="A439" zoomScaleNormal="100" zoomScalePageLayoutView="150" workbookViewId="0">
      <selection activeCell="A3" sqref="A3"/>
    </sheetView>
  </sheetViews>
  <sheetFormatPr defaultColWidth="8.85546875" defaultRowHeight="12.75" x14ac:dyDescent="0.2"/>
  <cols>
    <col min="1" max="1" width="13.7109375" style="92" customWidth="1"/>
    <col min="2" max="2" width="18.42578125" style="92" customWidth="1"/>
    <col min="3" max="3" width="14" style="92" customWidth="1"/>
    <col min="4" max="4" width="13" style="92" customWidth="1"/>
    <col min="5" max="5" width="13.140625" style="92" customWidth="1"/>
    <col min="6" max="6" width="12.42578125" style="92" customWidth="1"/>
    <col min="7" max="7" width="11.7109375" style="92" customWidth="1"/>
    <col min="8" max="8" width="13" style="92" customWidth="1"/>
    <col min="9" max="9" width="11.7109375" style="92" customWidth="1"/>
    <col min="10" max="10" width="12.42578125" style="92" customWidth="1"/>
    <col min="11" max="11" width="12" style="92" customWidth="1"/>
    <col min="12" max="12" width="12.28515625" style="92" customWidth="1"/>
    <col min="13" max="16384" width="8.85546875" style="92"/>
  </cols>
  <sheetData>
    <row r="1" spans="1:7" ht="18" x14ac:dyDescent="0.25">
      <c r="A1" s="30" t="s">
        <v>639</v>
      </c>
    </row>
    <row r="2" spans="1:7" x14ac:dyDescent="0.2">
      <c r="A2" s="155"/>
    </row>
    <row r="3" spans="1:7" x14ac:dyDescent="0.2">
      <c r="A3" s="2" t="s">
        <v>559</v>
      </c>
    </row>
    <row r="4" spans="1:7" x14ac:dyDescent="0.2">
      <c r="A4" s="2"/>
    </row>
    <row r="5" spans="1:7" s="194" customFormat="1" ht="13.5" thickBot="1" x14ac:dyDescent="0.25">
      <c r="A5" s="3" t="s">
        <v>448</v>
      </c>
    </row>
    <row r="6" spans="1:7" x14ac:dyDescent="0.2">
      <c r="A6" s="543" t="s">
        <v>173</v>
      </c>
      <c r="B6" s="545" t="s">
        <v>174</v>
      </c>
      <c r="C6" s="545" t="s">
        <v>175</v>
      </c>
      <c r="D6" s="125" t="s">
        <v>23</v>
      </c>
      <c r="E6" s="545" t="s">
        <v>177</v>
      </c>
      <c r="F6" s="545" t="s">
        <v>178</v>
      </c>
      <c r="G6" s="50" t="s">
        <v>26</v>
      </c>
    </row>
    <row r="7" spans="1:7" ht="13.5" thickBot="1" x14ac:dyDescent="0.25">
      <c r="A7" s="544"/>
      <c r="B7" s="546"/>
      <c r="C7" s="546"/>
      <c r="D7" s="126" t="s">
        <v>176</v>
      </c>
      <c r="E7" s="546"/>
      <c r="F7" s="546"/>
      <c r="G7" s="37" t="s">
        <v>176</v>
      </c>
    </row>
    <row r="8" spans="1:7" ht="13.5" thickBot="1" x14ac:dyDescent="0.25">
      <c r="A8" s="547" t="s">
        <v>179</v>
      </c>
      <c r="B8" s="17" t="s">
        <v>22</v>
      </c>
      <c r="C8" s="5">
        <v>48</v>
      </c>
      <c r="D8" s="5">
        <v>7</v>
      </c>
      <c r="E8" s="5">
        <v>3</v>
      </c>
      <c r="F8" s="5">
        <v>7</v>
      </c>
      <c r="G8" s="5">
        <v>19</v>
      </c>
    </row>
    <row r="9" spans="1:7" ht="13.5" thickBot="1" x14ac:dyDescent="0.25">
      <c r="A9" s="512"/>
      <c r="B9" s="16" t="s">
        <v>23</v>
      </c>
      <c r="C9" s="7">
        <v>48</v>
      </c>
      <c r="D9" s="7">
        <v>76</v>
      </c>
      <c r="E9" s="7">
        <v>9</v>
      </c>
      <c r="F9" s="7">
        <v>42</v>
      </c>
      <c r="G9" s="7">
        <v>56</v>
      </c>
    </row>
    <row r="10" spans="1:7" ht="13.5" thickBot="1" x14ac:dyDescent="0.25">
      <c r="A10" s="512"/>
      <c r="B10" s="17" t="s">
        <v>17</v>
      </c>
      <c r="C10" s="5">
        <v>3</v>
      </c>
      <c r="D10" s="5">
        <v>8</v>
      </c>
      <c r="E10" s="5">
        <v>78</v>
      </c>
      <c r="F10" s="5">
        <v>19</v>
      </c>
      <c r="G10" s="5">
        <v>17</v>
      </c>
    </row>
    <row r="11" spans="1:7" ht="13.5" thickBot="1" x14ac:dyDescent="0.25">
      <c r="A11" s="513"/>
      <c r="B11" s="16" t="s">
        <v>18</v>
      </c>
      <c r="C11" s="7">
        <v>1</v>
      </c>
      <c r="D11" s="7">
        <v>9</v>
      </c>
      <c r="E11" s="7">
        <v>10</v>
      </c>
      <c r="F11" s="7">
        <v>32</v>
      </c>
      <c r="G11" s="7">
        <v>8</v>
      </c>
    </row>
    <row r="12" spans="1:7" ht="13.5" thickBot="1" x14ac:dyDescent="0.25">
      <c r="A12" s="517"/>
      <c r="B12" s="518"/>
      <c r="C12" s="518"/>
      <c r="D12" s="518"/>
      <c r="E12" s="518"/>
      <c r="F12" s="518"/>
      <c r="G12" s="519"/>
    </row>
    <row r="13" spans="1:7" ht="13.5" thickBot="1" x14ac:dyDescent="0.25">
      <c r="A13" s="531" t="s">
        <v>180</v>
      </c>
      <c r="B13" s="16" t="s">
        <v>22</v>
      </c>
      <c r="C13" s="7">
        <v>69</v>
      </c>
      <c r="D13" s="7">
        <v>4</v>
      </c>
      <c r="E13" s="7">
        <v>1</v>
      </c>
      <c r="F13" s="7">
        <v>6</v>
      </c>
      <c r="G13" s="7">
        <v>24</v>
      </c>
    </row>
    <row r="14" spans="1:7" ht="13.5" thickBot="1" x14ac:dyDescent="0.25">
      <c r="A14" s="532"/>
      <c r="B14" s="17" t="s">
        <v>23</v>
      </c>
      <c r="C14" s="5">
        <v>28</v>
      </c>
      <c r="D14" s="5">
        <v>87</v>
      </c>
      <c r="E14" s="5">
        <v>4</v>
      </c>
      <c r="F14" s="5">
        <v>23</v>
      </c>
      <c r="G14" s="5">
        <v>53</v>
      </c>
    </row>
    <row r="15" spans="1:7" ht="13.5" thickBot="1" x14ac:dyDescent="0.25">
      <c r="A15" s="532"/>
      <c r="B15" s="16" t="s">
        <v>17</v>
      </c>
      <c r="C15" s="7">
        <v>2</v>
      </c>
      <c r="D15" s="7">
        <v>4</v>
      </c>
      <c r="E15" s="7">
        <v>91</v>
      </c>
      <c r="F15" s="7">
        <v>11</v>
      </c>
      <c r="G15" s="7">
        <v>15</v>
      </c>
    </row>
    <row r="16" spans="1:7" ht="13.5" thickBot="1" x14ac:dyDescent="0.25">
      <c r="A16" s="533"/>
      <c r="B16" s="17" t="s">
        <v>18</v>
      </c>
      <c r="C16" s="5">
        <v>2</v>
      </c>
      <c r="D16" s="5">
        <v>5</v>
      </c>
      <c r="E16" s="5">
        <v>4</v>
      </c>
      <c r="F16" s="5">
        <v>60</v>
      </c>
      <c r="G16" s="5">
        <v>8</v>
      </c>
    </row>
    <row r="17" spans="1:7" ht="13.5" thickBot="1" x14ac:dyDescent="0.25">
      <c r="A17" s="500"/>
      <c r="B17" s="501"/>
      <c r="C17" s="501"/>
      <c r="D17" s="501"/>
      <c r="E17" s="501"/>
      <c r="F17" s="501"/>
      <c r="G17" s="502"/>
    </row>
    <row r="18" spans="1:7" ht="13.5" thickBot="1" x14ac:dyDescent="0.25">
      <c r="A18" s="511" t="s">
        <v>181</v>
      </c>
      <c r="B18" s="17" t="s">
        <v>22</v>
      </c>
      <c r="C18" s="5">
        <v>100</v>
      </c>
      <c r="D18" s="5"/>
      <c r="E18" s="5"/>
      <c r="F18" s="5"/>
      <c r="G18" s="5">
        <v>31</v>
      </c>
    </row>
    <row r="19" spans="1:7" ht="13.5" thickBot="1" x14ac:dyDescent="0.25">
      <c r="A19" s="512"/>
      <c r="B19" s="16" t="s">
        <v>23</v>
      </c>
      <c r="C19" s="7"/>
      <c r="D19" s="7">
        <v>100</v>
      </c>
      <c r="E19" s="7"/>
      <c r="F19" s="7"/>
      <c r="G19" s="7">
        <v>48</v>
      </c>
    </row>
    <row r="20" spans="1:7" ht="13.5" thickBot="1" x14ac:dyDescent="0.25">
      <c r="A20" s="512"/>
      <c r="B20" s="17" t="s">
        <v>17</v>
      </c>
      <c r="C20" s="5"/>
      <c r="D20" s="5"/>
      <c r="E20" s="5">
        <v>100</v>
      </c>
      <c r="F20" s="5"/>
      <c r="G20" s="5">
        <v>13</v>
      </c>
    </row>
    <row r="21" spans="1:7" ht="13.5" thickBot="1" x14ac:dyDescent="0.25">
      <c r="A21" s="513"/>
      <c r="B21" s="16" t="s">
        <v>18</v>
      </c>
      <c r="C21" s="7"/>
      <c r="D21" s="7"/>
      <c r="E21" s="7"/>
      <c r="F21" s="7">
        <v>100</v>
      </c>
      <c r="G21" s="7">
        <v>8</v>
      </c>
    </row>
    <row r="22" spans="1:7" ht="13.5" thickBot="1" x14ac:dyDescent="0.25">
      <c r="A22" s="517"/>
      <c r="B22" s="518"/>
      <c r="C22" s="518"/>
      <c r="D22" s="518"/>
      <c r="E22" s="518"/>
      <c r="F22" s="518"/>
      <c r="G22" s="519"/>
    </row>
    <row r="23" spans="1:7" ht="13.5" thickBot="1" x14ac:dyDescent="0.25">
      <c r="A23" s="531" t="s">
        <v>182</v>
      </c>
      <c r="B23" s="16" t="s">
        <v>22</v>
      </c>
      <c r="C23" s="7">
        <v>91</v>
      </c>
      <c r="D23" s="7">
        <v>20</v>
      </c>
      <c r="E23" s="7">
        <v>1</v>
      </c>
      <c r="F23" s="7">
        <v>9</v>
      </c>
      <c r="G23" s="7">
        <v>39</v>
      </c>
    </row>
    <row r="24" spans="1:7" ht="13.5" thickBot="1" x14ac:dyDescent="0.25">
      <c r="A24" s="532"/>
      <c r="B24" s="17" t="s">
        <v>23</v>
      </c>
      <c r="C24" s="5">
        <v>6</v>
      </c>
      <c r="D24" s="5">
        <v>75</v>
      </c>
      <c r="E24" s="5">
        <v>10</v>
      </c>
      <c r="F24" s="5">
        <v>32</v>
      </c>
      <c r="G24" s="5">
        <v>42</v>
      </c>
    </row>
    <row r="25" spans="1:7" ht="13.5" thickBot="1" x14ac:dyDescent="0.25">
      <c r="A25" s="532"/>
      <c r="B25" s="16" t="s">
        <v>17</v>
      </c>
      <c r="C25" s="7">
        <v>1</v>
      </c>
      <c r="D25" s="7">
        <v>1</v>
      </c>
      <c r="E25" s="7">
        <v>85</v>
      </c>
      <c r="F25" s="7">
        <v>10</v>
      </c>
      <c r="G25" s="7">
        <v>13</v>
      </c>
    </row>
    <row r="26" spans="1:7" ht="13.5" thickBot="1" x14ac:dyDescent="0.25">
      <c r="A26" s="533"/>
      <c r="B26" s="17" t="s">
        <v>18</v>
      </c>
      <c r="C26" s="5">
        <v>2</v>
      </c>
      <c r="D26" s="5">
        <v>4</v>
      </c>
      <c r="E26" s="5">
        <v>4</v>
      </c>
      <c r="F26" s="5">
        <v>49</v>
      </c>
      <c r="G26" s="5">
        <v>7</v>
      </c>
    </row>
    <row r="27" spans="1:7" ht="13.5" thickBot="1" x14ac:dyDescent="0.25">
      <c r="A27" s="500"/>
      <c r="B27" s="501"/>
      <c r="C27" s="501"/>
      <c r="D27" s="501"/>
      <c r="E27" s="501"/>
      <c r="F27" s="501"/>
      <c r="G27" s="502"/>
    </row>
    <row r="28" spans="1:7" ht="13.5" thickBot="1" x14ac:dyDescent="0.25">
      <c r="A28" s="511" t="s">
        <v>183</v>
      </c>
      <c r="B28" s="17" t="s">
        <v>22</v>
      </c>
      <c r="C28" s="5">
        <v>90</v>
      </c>
      <c r="D28" s="5">
        <v>32</v>
      </c>
      <c r="E28" s="5">
        <v>2</v>
      </c>
      <c r="F28" s="5">
        <v>17</v>
      </c>
      <c r="G28" s="5">
        <v>45</v>
      </c>
    </row>
    <row r="29" spans="1:7" ht="13.5" thickBot="1" x14ac:dyDescent="0.25">
      <c r="A29" s="512"/>
      <c r="B29" s="16" t="s">
        <v>23</v>
      </c>
      <c r="C29" s="7">
        <v>5</v>
      </c>
      <c r="D29" s="7">
        <v>62</v>
      </c>
      <c r="E29" s="7">
        <v>10</v>
      </c>
      <c r="F29" s="7">
        <v>33</v>
      </c>
      <c r="G29" s="7">
        <v>36</v>
      </c>
    </row>
    <row r="30" spans="1:7" ht="13.5" thickBot="1" x14ac:dyDescent="0.25">
      <c r="A30" s="512"/>
      <c r="B30" s="17" t="s">
        <v>17</v>
      </c>
      <c r="C30" s="5">
        <v>2</v>
      </c>
      <c r="D30" s="5">
        <v>2</v>
      </c>
      <c r="E30" s="5">
        <v>84</v>
      </c>
      <c r="F30" s="5">
        <v>14</v>
      </c>
      <c r="G30" s="5">
        <v>14</v>
      </c>
    </row>
    <row r="31" spans="1:7" ht="13.5" thickBot="1" x14ac:dyDescent="0.25">
      <c r="A31" s="513"/>
      <c r="B31" s="16" t="s">
        <v>18</v>
      </c>
      <c r="C31" s="7">
        <v>2</v>
      </c>
      <c r="D31" s="7">
        <v>4</v>
      </c>
      <c r="E31" s="7">
        <v>3</v>
      </c>
      <c r="F31" s="7">
        <v>36</v>
      </c>
      <c r="G31" s="7">
        <v>6</v>
      </c>
    </row>
    <row r="32" spans="1:7" ht="13.5" thickBot="1" x14ac:dyDescent="0.25">
      <c r="A32" s="520"/>
      <c r="B32" s="521"/>
      <c r="C32" s="521"/>
      <c r="D32" s="521"/>
      <c r="E32" s="521"/>
      <c r="F32" s="521"/>
      <c r="G32" s="522"/>
    </row>
    <row r="33" spans="1:8" ht="25.5" customHeight="1" thickBot="1" x14ac:dyDescent="0.25">
      <c r="A33" s="523" t="s">
        <v>184</v>
      </c>
      <c r="B33" s="524"/>
      <c r="C33" s="524"/>
      <c r="D33" s="524"/>
      <c r="E33" s="524"/>
      <c r="F33" s="524"/>
      <c r="G33" s="525"/>
    </row>
    <row r="34" spans="1:8" x14ac:dyDescent="0.2">
      <c r="A34" s="2"/>
    </row>
    <row r="35" spans="1:8" ht="13.5" thickBot="1" x14ac:dyDescent="0.25">
      <c r="A35" s="3" t="s">
        <v>449</v>
      </c>
    </row>
    <row r="36" spans="1:8" ht="13.5" thickBot="1" x14ac:dyDescent="0.25">
      <c r="A36" s="195"/>
      <c r="B36" s="196"/>
      <c r="C36" s="542" t="s">
        <v>56</v>
      </c>
      <c r="D36" s="542"/>
      <c r="E36" s="542"/>
      <c r="F36" s="542" t="s">
        <v>57</v>
      </c>
      <c r="G36" s="542"/>
      <c r="H36" s="542"/>
    </row>
    <row r="37" spans="1:8" ht="35.25" customHeight="1" thickBot="1" x14ac:dyDescent="0.25">
      <c r="A37" s="541" t="s">
        <v>173</v>
      </c>
      <c r="B37" s="541" t="s">
        <v>316</v>
      </c>
      <c r="C37" s="541" t="s">
        <v>186</v>
      </c>
      <c r="D37" s="130" t="s">
        <v>187</v>
      </c>
      <c r="E37" s="130" t="s">
        <v>26</v>
      </c>
      <c r="F37" s="541" t="s">
        <v>186</v>
      </c>
      <c r="G37" s="130" t="s">
        <v>187</v>
      </c>
      <c r="H37" s="130" t="s">
        <v>26</v>
      </c>
    </row>
    <row r="38" spans="1:8" ht="13.5" thickBot="1" x14ac:dyDescent="0.25">
      <c r="A38" s="541"/>
      <c r="B38" s="541"/>
      <c r="C38" s="541"/>
      <c r="D38" s="130" t="s">
        <v>176</v>
      </c>
      <c r="E38" s="130" t="s">
        <v>176</v>
      </c>
      <c r="F38" s="541"/>
      <c r="G38" s="130" t="s">
        <v>176</v>
      </c>
      <c r="H38" s="130" t="s">
        <v>176</v>
      </c>
    </row>
    <row r="39" spans="1:8" ht="13.5" thickBot="1" x14ac:dyDescent="0.25">
      <c r="A39" s="123" t="s">
        <v>188</v>
      </c>
      <c r="B39" s="17" t="s">
        <v>190</v>
      </c>
      <c r="C39" s="5">
        <v>30</v>
      </c>
      <c r="D39" s="5">
        <v>10</v>
      </c>
      <c r="E39" s="5">
        <v>12</v>
      </c>
      <c r="F39" s="5">
        <v>35</v>
      </c>
      <c r="G39" s="5">
        <v>13</v>
      </c>
      <c r="H39" s="5">
        <v>16</v>
      </c>
    </row>
    <row r="40" spans="1:8" ht="13.5" thickBot="1" x14ac:dyDescent="0.25">
      <c r="A40" s="124" t="s">
        <v>189</v>
      </c>
      <c r="B40" s="16" t="s">
        <v>187</v>
      </c>
      <c r="C40" s="7">
        <v>70</v>
      </c>
      <c r="D40" s="7">
        <v>90</v>
      </c>
      <c r="E40" s="7">
        <v>88</v>
      </c>
      <c r="F40" s="7">
        <v>65</v>
      </c>
      <c r="G40" s="7">
        <v>87</v>
      </c>
      <c r="H40" s="7">
        <v>84</v>
      </c>
    </row>
    <row r="41" spans="1:8" ht="13.5" thickBot="1" x14ac:dyDescent="0.25">
      <c r="A41" s="517"/>
      <c r="B41" s="518"/>
      <c r="C41" s="518"/>
      <c r="D41" s="518"/>
      <c r="E41" s="519"/>
      <c r="F41" s="120"/>
      <c r="G41" s="128"/>
      <c r="H41" s="129"/>
    </row>
    <row r="42" spans="1:8" ht="13.5" thickBot="1" x14ac:dyDescent="0.25">
      <c r="A42" s="531" t="s">
        <v>180</v>
      </c>
      <c r="B42" s="16" t="s">
        <v>190</v>
      </c>
      <c r="C42" s="7">
        <v>41</v>
      </c>
      <c r="D42" s="7">
        <v>8</v>
      </c>
      <c r="E42" s="7">
        <v>12</v>
      </c>
      <c r="F42" s="7">
        <v>44</v>
      </c>
      <c r="G42" s="7">
        <v>10</v>
      </c>
      <c r="H42" s="7">
        <v>14</v>
      </c>
    </row>
    <row r="43" spans="1:8" ht="13.5" thickBot="1" x14ac:dyDescent="0.25">
      <c r="A43" s="533"/>
      <c r="B43" s="17" t="s">
        <v>187</v>
      </c>
      <c r="C43" s="5">
        <v>59</v>
      </c>
      <c r="D43" s="5">
        <v>92</v>
      </c>
      <c r="E43" s="5">
        <v>88</v>
      </c>
      <c r="F43" s="5">
        <v>56</v>
      </c>
      <c r="G43" s="5">
        <v>90</v>
      </c>
      <c r="H43" s="5">
        <v>86</v>
      </c>
    </row>
    <row r="44" spans="1:8" ht="13.5" thickBot="1" x14ac:dyDescent="0.25">
      <c r="A44" s="500"/>
      <c r="B44" s="501"/>
      <c r="C44" s="501"/>
      <c r="D44" s="501"/>
      <c r="E44" s="502"/>
      <c r="F44" s="118"/>
      <c r="G44" s="118"/>
      <c r="H44" s="119"/>
    </row>
    <row r="45" spans="1:8" ht="13.5" thickBot="1" x14ac:dyDescent="0.25">
      <c r="A45" s="511" t="s">
        <v>181</v>
      </c>
      <c r="B45" s="17" t="s">
        <v>190</v>
      </c>
      <c r="C45" s="5">
        <v>100</v>
      </c>
      <c r="D45" s="5"/>
      <c r="E45" s="5">
        <v>12</v>
      </c>
      <c r="F45" s="5">
        <v>100</v>
      </c>
      <c r="G45" s="5"/>
      <c r="H45" s="5">
        <v>14</v>
      </c>
    </row>
    <row r="46" spans="1:8" ht="13.5" thickBot="1" x14ac:dyDescent="0.25">
      <c r="A46" s="513"/>
      <c r="B46" s="16" t="s">
        <v>187</v>
      </c>
      <c r="C46" s="7"/>
      <c r="D46" s="7">
        <v>100</v>
      </c>
      <c r="E46" s="7">
        <v>88</v>
      </c>
      <c r="F46" s="7"/>
      <c r="G46" s="7">
        <v>100</v>
      </c>
      <c r="H46" s="7">
        <v>86</v>
      </c>
    </row>
    <row r="47" spans="1:8" ht="13.5" thickBot="1" x14ac:dyDescent="0.25">
      <c r="A47" s="517"/>
      <c r="B47" s="518"/>
      <c r="C47" s="518"/>
      <c r="D47" s="518"/>
      <c r="E47" s="519"/>
      <c r="F47" s="120"/>
      <c r="G47" s="128"/>
      <c r="H47" s="129"/>
    </row>
    <row r="48" spans="1:8" ht="13.5" thickBot="1" x14ac:dyDescent="0.25">
      <c r="A48" s="121" t="s">
        <v>191</v>
      </c>
      <c r="B48" s="16" t="s">
        <v>190</v>
      </c>
      <c r="C48" s="7">
        <v>40</v>
      </c>
      <c r="D48" s="7">
        <v>10</v>
      </c>
      <c r="E48" s="7">
        <v>14</v>
      </c>
      <c r="F48" s="7">
        <v>42</v>
      </c>
      <c r="G48" s="7">
        <v>12</v>
      </c>
      <c r="H48" s="7">
        <v>16</v>
      </c>
    </row>
    <row r="49" spans="1:12" ht="13.5" thickBot="1" x14ac:dyDescent="0.25">
      <c r="A49" s="122" t="s">
        <v>192</v>
      </c>
      <c r="B49" s="17" t="s">
        <v>187</v>
      </c>
      <c r="C49" s="5">
        <v>60</v>
      </c>
      <c r="D49" s="5">
        <v>90</v>
      </c>
      <c r="E49" s="5">
        <v>86</v>
      </c>
      <c r="F49" s="5">
        <v>58</v>
      </c>
      <c r="G49" s="5">
        <v>88</v>
      </c>
      <c r="H49" s="5">
        <v>84</v>
      </c>
    </row>
    <row r="50" spans="1:12" ht="13.5" thickBot="1" x14ac:dyDescent="0.25">
      <c r="A50" s="500"/>
      <c r="B50" s="501"/>
      <c r="C50" s="501"/>
      <c r="D50" s="501"/>
      <c r="E50" s="502"/>
      <c r="F50" s="118"/>
      <c r="G50" s="118"/>
      <c r="H50" s="119"/>
    </row>
    <row r="51" spans="1:12" ht="13.5" thickBot="1" x14ac:dyDescent="0.25">
      <c r="A51" s="123" t="s">
        <v>193</v>
      </c>
      <c r="B51" s="17" t="s">
        <v>190</v>
      </c>
      <c r="C51" s="5">
        <v>24</v>
      </c>
      <c r="D51" s="5">
        <v>10</v>
      </c>
      <c r="E51" s="5">
        <v>12</v>
      </c>
      <c r="F51" s="5">
        <v>25</v>
      </c>
      <c r="G51" s="5">
        <v>11</v>
      </c>
      <c r="H51" s="5">
        <v>13</v>
      </c>
    </row>
    <row r="52" spans="1:12" ht="13.5" thickBot="1" x14ac:dyDescent="0.25">
      <c r="A52" s="124" t="s">
        <v>194</v>
      </c>
      <c r="B52" s="16" t="s">
        <v>187</v>
      </c>
      <c r="C52" s="7">
        <v>76</v>
      </c>
      <c r="D52" s="7">
        <v>90</v>
      </c>
      <c r="E52" s="7">
        <v>88</v>
      </c>
      <c r="F52" s="7">
        <v>75</v>
      </c>
      <c r="G52" s="7">
        <v>89</v>
      </c>
      <c r="H52" s="7">
        <v>87</v>
      </c>
    </row>
    <row r="53" spans="1:12" ht="13.5" thickBot="1" x14ac:dyDescent="0.25">
      <c r="A53" s="520"/>
      <c r="B53" s="521"/>
      <c r="C53" s="521"/>
      <c r="D53" s="521"/>
      <c r="E53" s="522"/>
    </row>
    <row r="54" spans="1:12" ht="13.5" thickBot="1" x14ac:dyDescent="0.25">
      <c r="A54" s="523" t="s">
        <v>195</v>
      </c>
      <c r="B54" s="524"/>
      <c r="C54" s="524"/>
      <c r="D54" s="524"/>
      <c r="E54" s="525"/>
    </row>
    <row r="55" spans="1:12" x14ac:dyDescent="0.2">
      <c r="A55" s="2"/>
    </row>
    <row r="56" spans="1:12" ht="13.5" thickBot="1" x14ac:dyDescent="0.25">
      <c r="A56" s="3" t="s">
        <v>450</v>
      </c>
    </row>
    <row r="57" spans="1:12" s="166" customFormat="1" ht="13.5" thickBot="1" x14ac:dyDescent="0.25">
      <c r="A57" s="67"/>
      <c r="B57" s="197"/>
      <c r="C57" s="548" t="s">
        <v>56</v>
      </c>
      <c r="D57" s="548"/>
      <c r="E57" s="548"/>
      <c r="F57" s="548"/>
      <c r="G57" s="548"/>
      <c r="H57" s="548" t="s">
        <v>57</v>
      </c>
      <c r="I57" s="548"/>
      <c r="J57" s="548"/>
      <c r="K57" s="548"/>
      <c r="L57" s="548"/>
    </row>
    <row r="58" spans="1:12" ht="39" thickBot="1" x14ac:dyDescent="0.25">
      <c r="A58" s="535" t="s">
        <v>173</v>
      </c>
      <c r="B58" s="535" t="s">
        <v>185</v>
      </c>
      <c r="C58" s="540" t="s">
        <v>196</v>
      </c>
      <c r="D58" s="540"/>
      <c r="E58" s="540"/>
      <c r="F58" s="115" t="s">
        <v>197</v>
      </c>
      <c r="G58" s="115" t="s">
        <v>26</v>
      </c>
      <c r="H58" s="540" t="s">
        <v>196</v>
      </c>
      <c r="I58" s="540"/>
      <c r="J58" s="540"/>
      <c r="K58" s="115" t="s">
        <v>197</v>
      </c>
      <c r="L58" s="115" t="s">
        <v>26</v>
      </c>
    </row>
    <row r="59" spans="1:12" ht="26.25" customHeight="1" thickBot="1" x14ac:dyDescent="0.25">
      <c r="A59" s="535"/>
      <c r="B59" s="535"/>
      <c r="C59" s="535" t="s">
        <v>198</v>
      </c>
      <c r="D59" s="555" t="s">
        <v>413</v>
      </c>
      <c r="E59" s="555" t="s">
        <v>414</v>
      </c>
      <c r="F59" s="555" t="s">
        <v>176</v>
      </c>
      <c r="G59" s="555" t="s">
        <v>176</v>
      </c>
      <c r="H59" s="535" t="s">
        <v>198</v>
      </c>
      <c r="I59" s="555" t="s">
        <v>413</v>
      </c>
      <c r="J59" s="555" t="s">
        <v>414</v>
      </c>
      <c r="K59" s="555" t="s">
        <v>176</v>
      </c>
      <c r="L59" s="555" t="s">
        <v>176</v>
      </c>
    </row>
    <row r="60" spans="1:12" ht="6" customHeight="1" thickBot="1" x14ac:dyDescent="0.25">
      <c r="A60" s="535"/>
      <c r="B60" s="535"/>
      <c r="C60" s="535"/>
      <c r="D60" s="556"/>
      <c r="E60" s="556"/>
      <c r="F60" s="556"/>
      <c r="G60" s="556"/>
      <c r="H60" s="535"/>
      <c r="I60" s="556"/>
      <c r="J60" s="556"/>
      <c r="K60" s="556"/>
      <c r="L60" s="556"/>
    </row>
    <row r="61" spans="1:12" ht="13.5" thickBot="1" x14ac:dyDescent="0.25">
      <c r="A61" s="539" t="s">
        <v>179</v>
      </c>
      <c r="B61" s="63" t="s">
        <v>190</v>
      </c>
      <c r="C61" s="64">
        <v>12</v>
      </c>
      <c r="D61" s="64">
        <v>5</v>
      </c>
      <c r="E61" s="64">
        <v>7</v>
      </c>
      <c r="F61" s="64">
        <v>16</v>
      </c>
      <c r="G61" s="64">
        <v>8</v>
      </c>
      <c r="H61" s="64">
        <v>8</v>
      </c>
      <c r="I61" s="64">
        <v>8</v>
      </c>
      <c r="J61" s="64">
        <v>8</v>
      </c>
      <c r="K61" s="64">
        <v>26</v>
      </c>
      <c r="L61" s="64">
        <v>10</v>
      </c>
    </row>
    <row r="62" spans="1:12" ht="13.5" thickBot="1" x14ac:dyDescent="0.25">
      <c r="A62" s="539"/>
      <c r="B62" s="65" t="s">
        <v>187</v>
      </c>
      <c r="C62" s="66">
        <v>88</v>
      </c>
      <c r="D62" s="66">
        <v>95</v>
      </c>
      <c r="E62" s="66">
        <v>93</v>
      </c>
      <c r="F62" s="66">
        <v>84</v>
      </c>
      <c r="G62" s="66">
        <v>92</v>
      </c>
      <c r="H62" s="66">
        <v>92</v>
      </c>
      <c r="I62" s="66">
        <v>8</v>
      </c>
      <c r="J62" s="66">
        <v>92</v>
      </c>
      <c r="K62" s="66">
        <v>74</v>
      </c>
      <c r="L62" s="66">
        <v>90</v>
      </c>
    </row>
    <row r="63" spans="1:12" ht="13.5" thickBot="1" x14ac:dyDescent="0.25">
      <c r="A63" s="536"/>
      <c r="B63" s="536"/>
      <c r="C63" s="536"/>
      <c r="D63" s="536"/>
      <c r="E63" s="536"/>
      <c r="F63" s="536"/>
      <c r="G63" s="536"/>
      <c r="H63" s="132"/>
      <c r="I63" s="132"/>
      <c r="J63" s="132"/>
      <c r="K63" s="132"/>
      <c r="L63" s="132"/>
    </row>
    <row r="64" spans="1:12" ht="13.5" thickBot="1" x14ac:dyDescent="0.25">
      <c r="A64" s="537" t="s">
        <v>180</v>
      </c>
      <c r="B64" s="65" t="s">
        <v>190</v>
      </c>
      <c r="C64" s="66">
        <v>14</v>
      </c>
      <c r="D64" s="66">
        <v>5</v>
      </c>
      <c r="E64" s="66">
        <v>7</v>
      </c>
      <c r="F64" s="66">
        <v>9</v>
      </c>
      <c r="G64" s="66">
        <v>7</v>
      </c>
      <c r="H64" s="66">
        <v>9</v>
      </c>
      <c r="I64" s="66">
        <v>7</v>
      </c>
      <c r="J64" s="66">
        <v>8</v>
      </c>
      <c r="K64" s="66">
        <v>16</v>
      </c>
      <c r="L64" s="66">
        <v>8</v>
      </c>
    </row>
    <row r="65" spans="1:16" ht="13.5" thickBot="1" x14ac:dyDescent="0.25">
      <c r="A65" s="537"/>
      <c r="B65" s="63" t="s">
        <v>187</v>
      </c>
      <c r="C65" s="64">
        <v>86</v>
      </c>
      <c r="D65" s="64">
        <v>95</v>
      </c>
      <c r="E65" s="64">
        <v>92</v>
      </c>
      <c r="F65" s="64">
        <v>91</v>
      </c>
      <c r="G65" s="64">
        <v>93</v>
      </c>
      <c r="H65" s="64">
        <v>91</v>
      </c>
      <c r="I65" s="64">
        <v>93</v>
      </c>
      <c r="J65" s="64">
        <v>92</v>
      </c>
      <c r="K65" s="64">
        <v>84</v>
      </c>
      <c r="L65" s="64">
        <v>92</v>
      </c>
    </row>
    <row r="66" spans="1:16" ht="13.5" thickBot="1" x14ac:dyDescent="0.25">
      <c r="A66" s="538"/>
      <c r="B66" s="538"/>
      <c r="C66" s="538"/>
      <c r="D66" s="538"/>
      <c r="E66" s="538"/>
      <c r="F66" s="538"/>
      <c r="G66" s="538"/>
      <c r="H66" s="131"/>
      <c r="I66" s="131"/>
      <c r="J66" s="131"/>
      <c r="K66" s="117"/>
      <c r="L66" s="131"/>
    </row>
    <row r="67" spans="1:16" ht="13.5" thickBot="1" x14ac:dyDescent="0.25">
      <c r="A67" s="539" t="s">
        <v>181</v>
      </c>
      <c r="B67" s="63" t="s">
        <v>190</v>
      </c>
      <c r="C67" s="64">
        <v>17</v>
      </c>
      <c r="D67" s="64">
        <v>5</v>
      </c>
      <c r="E67" s="64">
        <v>10</v>
      </c>
      <c r="F67" s="64" t="s">
        <v>39</v>
      </c>
      <c r="G67" s="64">
        <v>10</v>
      </c>
      <c r="H67" s="64">
        <v>13</v>
      </c>
      <c r="I67" s="64">
        <v>6</v>
      </c>
      <c r="J67" s="64">
        <v>9</v>
      </c>
      <c r="K67" s="64" t="s">
        <v>39</v>
      </c>
      <c r="L67" s="64">
        <v>9</v>
      </c>
    </row>
    <row r="68" spans="1:16" ht="13.5" thickBot="1" x14ac:dyDescent="0.25">
      <c r="A68" s="539"/>
      <c r="B68" s="65" t="s">
        <v>187</v>
      </c>
      <c r="C68" s="66">
        <v>83</v>
      </c>
      <c r="D68" s="66">
        <v>95</v>
      </c>
      <c r="E68" s="66">
        <v>90</v>
      </c>
      <c r="F68" s="66" t="s">
        <v>39</v>
      </c>
      <c r="G68" s="66">
        <v>90</v>
      </c>
      <c r="H68" s="66">
        <v>87</v>
      </c>
      <c r="I68" s="66">
        <v>94</v>
      </c>
      <c r="J68" s="66">
        <v>91</v>
      </c>
      <c r="K68" s="66" t="s">
        <v>39</v>
      </c>
      <c r="L68" s="66">
        <v>91</v>
      </c>
    </row>
    <row r="69" spans="1:16" ht="13.5" thickBot="1" x14ac:dyDescent="0.25">
      <c r="A69" s="536"/>
      <c r="B69" s="536"/>
      <c r="C69" s="536"/>
      <c r="D69" s="536"/>
      <c r="E69" s="536"/>
      <c r="F69" s="536"/>
      <c r="G69" s="536"/>
      <c r="H69" s="132"/>
      <c r="I69" s="132"/>
      <c r="J69" s="132"/>
      <c r="K69" s="132"/>
      <c r="L69" s="132"/>
    </row>
    <row r="70" spans="1:16" ht="13.5" thickBot="1" x14ac:dyDescent="0.25">
      <c r="A70" s="537" t="s">
        <v>182</v>
      </c>
      <c r="B70" s="65" t="s">
        <v>190</v>
      </c>
      <c r="C70" s="66">
        <v>17</v>
      </c>
      <c r="D70" s="66">
        <v>8</v>
      </c>
      <c r="E70" s="66">
        <v>12</v>
      </c>
      <c r="F70" s="66">
        <v>20</v>
      </c>
      <c r="G70" s="66">
        <v>13</v>
      </c>
      <c r="H70" s="66">
        <v>12</v>
      </c>
      <c r="I70" s="66">
        <v>12</v>
      </c>
      <c r="J70" s="66">
        <v>12</v>
      </c>
      <c r="K70" s="66">
        <v>32</v>
      </c>
      <c r="L70" s="66">
        <v>13</v>
      </c>
    </row>
    <row r="71" spans="1:16" ht="13.5" thickBot="1" x14ac:dyDescent="0.25">
      <c r="A71" s="537"/>
      <c r="B71" s="63" t="s">
        <v>187</v>
      </c>
      <c r="C71" s="64">
        <v>83</v>
      </c>
      <c r="D71" s="64">
        <v>92</v>
      </c>
      <c r="E71" s="64">
        <v>88</v>
      </c>
      <c r="F71" s="64">
        <v>80</v>
      </c>
      <c r="G71" s="64">
        <v>87</v>
      </c>
      <c r="H71" s="64">
        <v>88</v>
      </c>
      <c r="I71" s="64">
        <v>88</v>
      </c>
      <c r="J71" s="64">
        <v>88</v>
      </c>
      <c r="K71" s="64">
        <v>68</v>
      </c>
      <c r="L71" s="64">
        <v>87</v>
      </c>
    </row>
    <row r="72" spans="1:16" ht="13.5" thickBot="1" x14ac:dyDescent="0.25">
      <c r="A72" s="538"/>
      <c r="B72" s="538"/>
      <c r="C72" s="538"/>
      <c r="D72" s="538"/>
      <c r="E72" s="538"/>
      <c r="F72" s="538"/>
      <c r="G72" s="538"/>
      <c r="H72" s="117"/>
      <c r="I72" s="117"/>
      <c r="J72" s="117"/>
      <c r="K72" s="117"/>
      <c r="L72" s="117"/>
    </row>
    <row r="73" spans="1:16" ht="13.5" thickBot="1" x14ac:dyDescent="0.25">
      <c r="A73" s="132" t="s">
        <v>193</v>
      </c>
      <c r="B73" s="63" t="s">
        <v>190</v>
      </c>
      <c r="C73" s="64">
        <v>14</v>
      </c>
      <c r="D73" s="64">
        <v>6</v>
      </c>
      <c r="E73" s="64">
        <v>11</v>
      </c>
      <c r="F73" s="64">
        <v>17</v>
      </c>
      <c r="G73" s="64">
        <v>11</v>
      </c>
      <c r="H73" s="64">
        <v>8</v>
      </c>
      <c r="I73" s="64">
        <v>12</v>
      </c>
      <c r="J73" s="64">
        <v>9</v>
      </c>
      <c r="K73" s="64">
        <v>25</v>
      </c>
      <c r="L73" s="64">
        <v>10</v>
      </c>
    </row>
    <row r="74" spans="1:16" ht="13.5" thickBot="1" x14ac:dyDescent="0.25">
      <c r="A74" s="132" t="s">
        <v>194</v>
      </c>
      <c r="B74" s="65" t="s">
        <v>187</v>
      </c>
      <c r="C74" s="66">
        <v>86</v>
      </c>
      <c r="D74" s="66">
        <v>94</v>
      </c>
      <c r="E74" s="66">
        <v>89</v>
      </c>
      <c r="F74" s="66">
        <v>83</v>
      </c>
      <c r="G74" s="66">
        <v>89</v>
      </c>
      <c r="H74" s="66">
        <v>92</v>
      </c>
      <c r="I74" s="66">
        <v>88</v>
      </c>
      <c r="J74" s="66">
        <v>91</v>
      </c>
      <c r="K74" s="66">
        <v>75</v>
      </c>
      <c r="L74" s="66">
        <v>90</v>
      </c>
    </row>
    <row r="75" spans="1:16" ht="13.5" thickBot="1" x14ac:dyDescent="0.25">
      <c r="A75" s="503"/>
      <c r="B75" s="504"/>
      <c r="C75" s="504"/>
      <c r="D75" s="504"/>
      <c r="E75" s="504"/>
      <c r="F75" s="504"/>
      <c r="G75" s="505"/>
    </row>
    <row r="76" spans="1:16" ht="25.5" customHeight="1" thickBot="1" x14ac:dyDescent="0.25">
      <c r="A76" s="506" t="s">
        <v>199</v>
      </c>
      <c r="B76" s="507"/>
      <c r="C76" s="507"/>
      <c r="D76" s="507"/>
      <c r="E76" s="507"/>
      <c r="F76" s="507"/>
      <c r="G76" s="508"/>
    </row>
    <row r="77" spans="1:16" x14ac:dyDescent="0.2">
      <c r="A77" s="2"/>
    </row>
    <row r="78" spans="1:16" ht="13.5" thickBot="1" x14ac:dyDescent="0.25">
      <c r="A78" s="3" t="s">
        <v>451</v>
      </c>
    </row>
    <row r="79" spans="1:16" ht="13.5" thickBot="1" x14ac:dyDescent="0.25">
      <c r="A79" s="67"/>
      <c r="B79" s="197"/>
      <c r="C79" s="548" t="s">
        <v>56</v>
      </c>
      <c r="D79" s="548"/>
      <c r="E79" s="548"/>
      <c r="F79" s="548"/>
      <c r="G79" s="548"/>
      <c r="H79" s="548"/>
      <c r="I79" s="548"/>
      <c r="J79" s="552" t="s">
        <v>57</v>
      </c>
      <c r="K79" s="553"/>
      <c r="L79" s="553"/>
      <c r="M79" s="553"/>
      <c r="N79" s="553"/>
      <c r="O79" s="553"/>
      <c r="P79" s="554"/>
    </row>
    <row r="80" spans="1:16" ht="25.5" customHeight="1" thickBot="1" x14ac:dyDescent="0.25">
      <c r="A80" s="535" t="s">
        <v>200</v>
      </c>
      <c r="B80" s="535"/>
      <c r="C80" s="535" t="s">
        <v>201</v>
      </c>
      <c r="D80" s="535"/>
      <c r="E80" s="535" t="s">
        <v>202</v>
      </c>
      <c r="F80" s="535"/>
      <c r="G80" s="535" t="s">
        <v>203</v>
      </c>
      <c r="H80" s="535"/>
      <c r="I80" s="535" t="s">
        <v>204</v>
      </c>
      <c r="J80" s="549" t="s">
        <v>201</v>
      </c>
      <c r="K80" s="550"/>
      <c r="L80" s="549" t="s">
        <v>202</v>
      </c>
      <c r="M80" s="550"/>
      <c r="N80" s="551" t="s">
        <v>203</v>
      </c>
      <c r="O80" s="551"/>
      <c r="P80" s="551" t="s">
        <v>204</v>
      </c>
    </row>
    <row r="81" spans="1:16" ht="26.25" thickBot="1" x14ac:dyDescent="0.25">
      <c r="A81" s="535"/>
      <c r="B81" s="535"/>
      <c r="C81" s="116" t="s">
        <v>190</v>
      </c>
      <c r="D81" s="116" t="s">
        <v>187</v>
      </c>
      <c r="E81" s="116" t="s">
        <v>190</v>
      </c>
      <c r="F81" s="116" t="s">
        <v>187</v>
      </c>
      <c r="G81" s="116" t="s">
        <v>190</v>
      </c>
      <c r="H81" s="116" t="s">
        <v>187</v>
      </c>
      <c r="I81" s="535"/>
      <c r="J81" s="116" t="s">
        <v>190</v>
      </c>
      <c r="K81" s="116" t="s">
        <v>187</v>
      </c>
      <c r="L81" s="116" t="s">
        <v>190</v>
      </c>
      <c r="M81" s="116" t="s">
        <v>187</v>
      </c>
      <c r="N81" s="116" t="s">
        <v>190</v>
      </c>
      <c r="O81" s="116" t="s">
        <v>187</v>
      </c>
      <c r="P81" s="551"/>
    </row>
    <row r="82" spans="1:16" ht="13.5" thickBot="1" x14ac:dyDescent="0.25">
      <c r="A82" s="531" t="s">
        <v>205</v>
      </c>
      <c r="B82" s="16" t="s">
        <v>206</v>
      </c>
      <c r="C82" s="7">
        <v>47</v>
      </c>
      <c r="D82" s="7">
        <v>42</v>
      </c>
      <c r="E82" s="7">
        <v>3</v>
      </c>
      <c r="F82" s="7">
        <v>1</v>
      </c>
      <c r="G82" s="7">
        <v>4</v>
      </c>
      <c r="H82" s="7">
        <v>3</v>
      </c>
      <c r="I82" s="7">
        <v>100</v>
      </c>
      <c r="J82" s="7">
        <v>34</v>
      </c>
      <c r="K82" s="7">
        <v>52</v>
      </c>
      <c r="L82" s="7">
        <v>2</v>
      </c>
      <c r="M82" s="7">
        <v>2</v>
      </c>
      <c r="N82" s="7">
        <v>5</v>
      </c>
      <c r="O82" s="7">
        <v>4</v>
      </c>
      <c r="P82" s="7">
        <v>100</v>
      </c>
    </row>
    <row r="83" spans="1:16" ht="26.25" thickBot="1" x14ac:dyDescent="0.25">
      <c r="A83" s="532"/>
      <c r="B83" s="17" t="s">
        <v>207</v>
      </c>
      <c r="C83" s="5">
        <v>7</v>
      </c>
      <c r="D83" s="5">
        <v>88</v>
      </c>
      <c r="E83" s="5" t="s">
        <v>208</v>
      </c>
      <c r="F83" s="5">
        <v>1</v>
      </c>
      <c r="G83" s="5">
        <v>1</v>
      </c>
      <c r="H83" s="5">
        <v>4</v>
      </c>
      <c r="I83" s="5">
        <v>100</v>
      </c>
      <c r="J83" s="5">
        <v>7</v>
      </c>
      <c r="K83" s="5">
        <v>88</v>
      </c>
      <c r="L83" s="5">
        <v>1</v>
      </c>
      <c r="M83" s="5">
        <v>1</v>
      </c>
      <c r="N83" s="5">
        <v>1</v>
      </c>
      <c r="O83" s="5">
        <v>3</v>
      </c>
      <c r="P83" s="5">
        <v>100</v>
      </c>
    </row>
    <row r="84" spans="1:16" ht="13.5" thickBot="1" x14ac:dyDescent="0.25">
      <c r="A84" s="533"/>
      <c r="B84" s="16" t="s">
        <v>3</v>
      </c>
      <c r="C84" s="7">
        <v>10</v>
      </c>
      <c r="D84" s="7">
        <v>84</v>
      </c>
      <c r="E84" s="7">
        <v>1</v>
      </c>
      <c r="F84" s="7">
        <v>1</v>
      </c>
      <c r="G84" s="7">
        <v>1</v>
      </c>
      <c r="H84" s="7">
        <v>4</v>
      </c>
      <c r="I84" s="7">
        <v>100</v>
      </c>
      <c r="J84" s="7">
        <v>9</v>
      </c>
      <c r="K84" s="7">
        <v>85</v>
      </c>
      <c r="L84" s="7">
        <v>1</v>
      </c>
      <c r="M84" s="7">
        <v>1</v>
      </c>
      <c r="N84" s="7">
        <v>2</v>
      </c>
      <c r="O84" s="7">
        <v>3</v>
      </c>
      <c r="P84" s="7">
        <v>100</v>
      </c>
    </row>
    <row r="85" spans="1:16" ht="13.5" thickBot="1" x14ac:dyDescent="0.25">
      <c r="A85" s="517"/>
      <c r="B85" s="518"/>
      <c r="C85" s="518"/>
      <c r="D85" s="518"/>
      <c r="E85" s="518"/>
      <c r="F85" s="518"/>
      <c r="G85" s="518"/>
      <c r="H85" s="518"/>
      <c r="I85" s="519"/>
      <c r="J85" s="128"/>
      <c r="K85" s="128"/>
      <c r="L85" s="128"/>
      <c r="M85" s="128"/>
      <c r="N85" s="128"/>
      <c r="O85" s="128"/>
      <c r="P85" s="129"/>
    </row>
    <row r="86" spans="1:16" ht="13.5" thickBot="1" x14ac:dyDescent="0.25">
      <c r="A86" s="531" t="s">
        <v>209</v>
      </c>
      <c r="B86" s="16" t="s">
        <v>206</v>
      </c>
      <c r="C86" s="7">
        <v>54</v>
      </c>
      <c r="D86" s="7">
        <v>39</v>
      </c>
      <c r="E86" s="7" t="s">
        <v>208</v>
      </c>
      <c r="F86" s="7">
        <v>3</v>
      </c>
      <c r="G86" s="7">
        <v>1</v>
      </c>
      <c r="H86" s="7">
        <v>2</v>
      </c>
      <c r="I86" s="7">
        <v>100</v>
      </c>
      <c r="J86" s="7">
        <v>34</v>
      </c>
      <c r="K86" s="7">
        <v>59</v>
      </c>
      <c r="L86" s="7">
        <v>1</v>
      </c>
      <c r="M86" s="7">
        <v>2</v>
      </c>
      <c r="N86" s="7">
        <v>3</v>
      </c>
      <c r="O86" s="7">
        <v>2</v>
      </c>
      <c r="P86" s="7">
        <v>100</v>
      </c>
    </row>
    <row r="87" spans="1:16" ht="26.25" thickBot="1" x14ac:dyDescent="0.25">
      <c r="A87" s="532"/>
      <c r="B87" s="17" t="s">
        <v>207</v>
      </c>
      <c r="C87" s="5">
        <v>7</v>
      </c>
      <c r="D87" s="5">
        <v>89</v>
      </c>
      <c r="E87" s="5" t="s">
        <v>208</v>
      </c>
      <c r="F87" s="5">
        <v>1</v>
      </c>
      <c r="G87" s="5" t="s">
        <v>208</v>
      </c>
      <c r="H87" s="5">
        <v>3</v>
      </c>
      <c r="I87" s="5">
        <v>100</v>
      </c>
      <c r="J87" s="5">
        <v>8</v>
      </c>
      <c r="K87" s="5">
        <v>89</v>
      </c>
      <c r="L87" s="5" t="s">
        <v>208</v>
      </c>
      <c r="M87" s="5">
        <v>1</v>
      </c>
      <c r="N87" s="5" t="s">
        <v>208</v>
      </c>
      <c r="O87" s="5">
        <v>2</v>
      </c>
      <c r="P87" s="5">
        <v>100</v>
      </c>
    </row>
    <row r="88" spans="1:16" ht="13.5" thickBot="1" x14ac:dyDescent="0.25">
      <c r="A88" s="533"/>
      <c r="B88" s="16" t="s">
        <v>3</v>
      </c>
      <c r="C88" s="7">
        <v>12</v>
      </c>
      <c r="D88" s="7">
        <v>84</v>
      </c>
      <c r="E88" s="7" t="s">
        <v>208</v>
      </c>
      <c r="F88" s="7">
        <v>1</v>
      </c>
      <c r="G88" s="7" t="s">
        <v>208</v>
      </c>
      <c r="H88" s="7">
        <v>3</v>
      </c>
      <c r="I88" s="7">
        <v>100</v>
      </c>
      <c r="J88" s="7">
        <v>10</v>
      </c>
      <c r="K88" s="7">
        <v>86</v>
      </c>
      <c r="L88" s="7" t="s">
        <v>208</v>
      </c>
      <c r="M88" s="7">
        <v>1</v>
      </c>
      <c r="N88" s="7">
        <v>1</v>
      </c>
      <c r="O88" s="7">
        <v>2</v>
      </c>
      <c r="P88" s="7">
        <v>100</v>
      </c>
    </row>
    <row r="89" spans="1:16" ht="13.5" thickBot="1" x14ac:dyDescent="0.25">
      <c r="A89" s="517"/>
      <c r="B89" s="518"/>
      <c r="C89" s="518"/>
      <c r="D89" s="518"/>
      <c r="E89" s="518"/>
      <c r="F89" s="518"/>
      <c r="G89" s="518"/>
      <c r="H89" s="518"/>
      <c r="I89" s="519"/>
      <c r="J89" s="128"/>
      <c r="K89" s="128"/>
      <c r="L89" s="128"/>
      <c r="M89" s="128"/>
      <c r="N89" s="128"/>
      <c r="O89" s="128"/>
      <c r="P89" s="129"/>
    </row>
    <row r="90" spans="1:16" ht="13.5" thickBot="1" x14ac:dyDescent="0.25">
      <c r="A90" s="531" t="s">
        <v>210</v>
      </c>
      <c r="B90" s="16" t="s">
        <v>206</v>
      </c>
      <c r="C90" s="7">
        <v>44</v>
      </c>
      <c r="D90" s="7">
        <v>50</v>
      </c>
      <c r="E90" s="7">
        <v>0</v>
      </c>
      <c r="F90" s="7">
        <v>1</v>
      </c>
      <c r="G90" s="7">
        <v>2</v>
      </c>
      <c r="H90" s="7">
        <v>2</v>
      </c>
      <c r="I90" s="7">
        <v>100</v>
      </c>
      <c r="J90" s="7">
        <v>37</v>
      </c>
      <c r="K90" s="7">
        <v>59</v>
      </c>
      <c r="L90" s="7">
        <v>1</v>
      </c>
      <c r="M90" s="7">
        <v>1</v>
      </c>
      <c r="N90" s="7">
        <v>2</v>
      </c>
      <c r="O90" s="7">
        <v>0</v>
      </c>
      <c r="P90" s="7">
        <v>100</v>
      </c>
    </row>
    <row r="91" spans="1:16" ht="26.25" thickBot="1" x14ac:dyDescent="0.25">
      <c r="A91" s="532"/>
      <c r="B91" s="17" t="s">
        <v>207</v>
      </c>
      <c r="C91" s="5">
        <v>8</v>
      </c>
      <c r="D91" s="5">
        <v>86</v>
      </c>
      <c r="E91" s="5">
        <v>1</v>
      </c>
      <c r="F91" s="5">
        <v>1</v>
      </c>
      <c r="G91" s="5">
        <v>1</v>
      </c>
      <c r="H91" s="5">
        <v>4</v>
      </c>
      <c r="I91" s="5">
        <v>100</v>
      </c>
      <c r="J91" s="5">
        <v>8</v>
      </c>
      <c r="K91" s="5">
        <v>88</v>
      </c>
      <c r="L91" s="5">
        <v>1</v>
      </c>
      <c r="M91" s="5">
        <v>1</v>
      </c>
      <c r="N91" s="5">
        <v>1</v>
      </c>
      <c r="O91" s="5">
        <v>0</v>
      </c>
      <c r="P91" s="5">
        <v>100</v>
      </c>
    </row>
    <row r="92" spans="1:16" ht="13.5" thickBot="1" x14ac:dyDescent="0.25">
      <c r="A92" s="533"/>
      <c r="B92" s="16" t="s">
        <v>3</v>
      </c>
      <c r="C92" s="7">
        <v>12</v>
      </c>
      <c r="D92" s="7">
        <v>82</v>
      </c>
      <c r="E92" s="7" t="s">
        <v>208</v>
      </c>
      <c r="F92" s="7">
        <v>1</v>
      </c>
      <c r="G92" s="7">
        <v>1</v>
      </c>
      <c r="H92" s="7">
        <v>4</v>
      </c>
      <c r="I92" s="7">
        <v>100</v>
      </c>
      <c r="J92" s="7">
        <v>12</v>
      </c>
      <c r="K92" s="7">
        <v>85</v>
      </c>
      <c r="L92" s="7">
        <v>1</v>
      </c>
      <c r="M92" s="7">
        <v>1</v>
      </c>
      <c r="N92" s="7">
        <v>1</v>
      </c>
      <c r="O92" s="7">
        <v>0</v>
      </c>
      <c r="P92" s="7">
        <v>100</v>
      </c>
    </row>
    <row r="93" spans="1:16" ht="13.5" thickBot="1" x14ac:dyDescent="0.25">
      <c r="A93" s="517"/>
      <c r="B93" s="518"/>
      <c r="C93" s="518"/>
      <c r="D93" s="518"/>
      <c r="E93" s="518"/>
      <c r="F93" s="518"/>
      <c r="G93" s="518"/>
      <c r="H93" s="518"/>
      <c r="I93" s="519"/>
      <c r="J93" s="128"/>
      <c r="K93" s="128"/>
      <c r="L93" s="128"/>
      <c r="M93" s="128"/>
      <c r="N93" s="128"/>
      <c r="O93" s="128"/>
      <c r="P93" s="129"/>
    </row>
    <row r="94" spans="1:16" ht="13.5" thickBot="1" x14ac:dyDescent="0.25">
      <c r="A94" s="531" t="s">
        <v>211</v>
      </c>
      <c r="B94" s="16" t="s">
        <v>206</v>
      </c>
      <c r="C94" s="7">
        <v>28</v>
      </c>
      <c r="D94" s="7">
        <v>64</v>
      </c>
      <c r="E94" s="7">
        <v>0</v>
      </c>
      <c r="F94" s="7">
        <v>2</v>
      </c>
      <c r="G94" s="7">
        <v>2</v>
      </c>
      <c r="H94" s="7">
        <v>4</v>
      </c>
      <c r="I94" s="7">
        <v>100</v>
      </c>
      <c r="J94" s="7">
        <v>19</v>
      </c>
      <c r="K94" s="7">
        <v>74</v>
      </c>
      <c r="L94" s="7">
        <v>0</v>
      </c>
      <c r="M94" s="7">
        <v>3</v>
      </c>
      <c r="N94" s="7">
        <v>1</v>
      </c>
      <c r="O94" s="7">
        <v>4</v>
      </c>
      <c r="P94" s="7">
        <v>100</v>
      </c>
    </row>
    <row r="95" spans="1:16" ht="26.25" thickBot="1" x14ac:dyDescent="0.25">
      <c r="A95" s="532"/>
      <c r="B95" s="17" t="s">
        <v>207</v>
      </c>
      <c r="C95" s="5">
        <v>7</v>
      </c>
      <c r="D95" s="5">
        <v>86</v>
      </c>
      <c r="E95" s="5" t="s">
        <v>208</v>
      </c>
      <c r="F95" s="5">
        <v>2</v>
      </c>
      <c r="G95" s="5">
        <v>1</v>
      </c>
      <c r="H95" s="5">
        <v>4</v>
      </c>
      <c r="I95" s="5">
        <v>100</v>
      </c>
      <c r="J95" s="5">
        <v>7</v>
      </c>
      <c r="K95" s="5">
        <v>87</v>
      </c>
      <c r="L95" s="5">
        <v>1</v>
      </c>
      <c r="M95" s="5">
        <v>1</v>
      </c>
      <c r="N95" s="5">
        <v>1</v>
      </c>
      <c r="O95" s="5">
        <v>3</v>
      </c>
      <c r="P95" s="5">
        <v>100</v>
      </c>
    </row>
    <row r="96" spans="1:16" ht="13.5" thickBot="1" x14ac:dyDescent="0.25">
      <c r="A96" s="533"/>
      <c r="B96" s="16" t="s">
        <v>3</v>
      </c>
      <c r="C96" s="7">
        <v>9</v>
      </c>
      <c r="D96" s="7">
        <v>84</v>
      </c>
      <c r="E96" s="7" t="s">
        <v>208</v>
      </c>
      <c r="F96" s="7">
        <v>2</v>
      </c>
      <c r="G96" s="7">
        <v>1</v>
      </c>
      <c r="H96" s="7">
        <v>4</v>
      </c>
      <c r="I96" s="7">
        <v>100</v>
      </c>
      <c r="J96" s="7">
        <v>8</v>
      </c>
      <c r="K96" s="7">
        <v>85</v>
      </c>
      <c r="L96" s="7">
        <v>1</v>
      </c>
      <c r="M96" s="7">
        <v>2</v>
      </c>
      <c r="N96" s="7">
        <v>1</v>
      </c>
      <c r="O96" s="7">
        <v>3</v>
      </c>
      <c r="P96" s="7">
        <v>100</v>
      </c>
    </row>
    <row r="97" spans="1:12" ht="13.5" thickBot="1" x14ac:dyDescent="0.25">
      <c r="A97" s="520"/>
      <c r="B97" s="521"/>
      <c r="C97" s="521"/>
      <c r="D97" s="521"/>
      <c r="E97" s="521"/>
      <c r="F97" s="521"/>
      <c r="G97" s="521"/>
      <c r="H97" s="521"/>
      <c r="I97" s="522"/>
    </row>
    <row r="98" spans="1:12" ht="13.5" thickBot="1" x14ac:dyDescent="0.25">
      <c r="A98" s="523" t="s">
        <v>212</v>
      </c>
      <c r="B98" s="524"/>
      <c r="C98" s="524"/>
      <c r="D98" s="524"/>
      <c r="E98" s="524"/>
      <c r="F98" s="524"/>
      <c r="G98" s="524"/>
      <c r="H98" s="524"/>
      <c r="I98" s="525"/>
    </row>
    <row r="99" spans="1:12" x14ac:dyDescent="0.2">
      <c r="A99" s="2"/>
    </row>
    <row r="100" spans="1:12" x14ac:dyDescent="0.2">
      <c r="A100" s="3" t="s">
        <v>640</v>
      </c>
    </row>
    <row r="101" spans="1:12" ht="13.5" thickBot="1" x14ac:dyDescent="0.25">
      <c r="A101" s="198"/>
      <c r="B101" s="199"/>
      <c r="C101" s="534" t="s">
        <v>56</v>
      </c>
      <c r="D101" s="534"/>
      <c r="E101" s="534"/>
      <c r="F101" s="534"/>
      <c r="G101" s="534"/>
      <c r="H101" s="534" t="s">
        <v>57</v>
      </c>
      <c r="I101" s="534"/>
      <c r="J101" s="534"/>
      <c r="K101" s="534"/>
      <c r="L101" s="534"/>
    </row>
    <row r="102" spans="1:12" ht="39" thickBot="1" x14ac:dyDescent="0.25">
      <c r="A102" s="509" t="s">
        <v>213</v>
      </c>
      <c r="B102" s="510"/>
      <c r="C102" s="134" t="s">
        <v>214</v>
      </c>
      <c r="D102" s="134" t="s">
        <v>215</v>
      </c>
      <c r="E102" s="134" t="s">
        <v>216</v>
      </c>
      <c r="F102" s="134" t="s">
        <v>217</v>
      </c>
      <c r="G102" s="49" t="s">
        <v>69</v>
      </c>
      <c r="H102" s="134" t="s">
        <v>214</v>
      </c>
      <c r="I102" s="134" t="s">
        <v>215</v>
      </c>
      <c r="J102" s="134" t="s">
        <v>216</v>
      </c>
      <c r="K102" s="134" t="s">
        <v>217</v>
      </c>
      <c r="L102" s="49" t="s">
        <v>69</v>
      </c>
    </row>
    <row r="103" spans="1:12" ht="13.5" thickBot="1" x14ac:dyDescent="0.25">
      <c r="A103" s="123" t="s">
        <v>218</v>
      </c>
      <c r="B103" s="17" t="s">
        <v>22</v>
      </c>
      <c r="C103" s="5">
        <v>11</v>
      </c>
      <c r="D103" s="5">
        <v>71</v>
      </c>
      <c r="E103" s="5">
        <v>6</v>
      </c>
      <c r="F103" s="5">
        <v>12</v>
      </c>
      <c r="G103" s="5">
        <v>100</v>
      </c>
      <c r="H103" s="5">
        <v>6</v>
      </c>
      <c r="I103" s="5">
        <v>80</v>
      </c>
      <c r="J103" s="5">
        <v>5</v>
      </c>
      <c r="K103" s="5">
        <v>10</v>
      </c>
      <c r="L103" s="5">
        <v>100</v>
      </c>
    </row>
    <row r="104" spans="1:12" ht="13.5" thickBot="1" x14ac:dyDescent="0.25">
      <c r="A104" s="123" t="s">
        <v>219</v>
      </c>
      <c r="B104" s="16" t="s">
        <v>23</v>
      </c>
      <c r="C104" s="7">
        <v>2</v>
      </c>
      <c r="D104" s="7">
        <v>80</v>
      </c>
      <c r="E104" s="7">
        <v>4</v>
      </c>
      <c r="F104" s="7">
        <v>5</v>
      </c>
      <c r="G104" s="7">
        <v>100</v>
      </c>
      <c r="H104" s="7">
        <v>3</v>
      </c>
      <c r="I104" s="7">
        <v>84</v>
      </c>
      <c r="J104" s="7">
        <v>6</v>
      </c>
      <c r="K104" s="7">
        <v>7</v>
      </c>
      <c r="L104" s="7">
        <v>100</v>
      </c>
    </row>
    <row r="105" spans="1:12" ht="13.5" thickBot="1" x14ac:dyDescent="0.25">
      <c r="A105" s="200"/>
      <c r="B105" s="17" t="s">
        <v>3</v>
      </c>
      <c r="C105" s="5">
        <v>5</v>
      </c>
      <c r="D105" s="5">
        <v>84</v>
      </c>
      <c r="E105" s="5">
        <v>4</v>
      </c>
      <c r="F105" s="5">
        <v>7</v>
      </c>
      <c r="G105" s="5">
        <v>100</v>
      </c>
      <c r="H105" s="5">
        <v>4</v>
      </c>
      <c r="I105" s="5">
        <v>83</v>
      </c>
      <c r="J105" s="5">
        <v>6</v>
      </c>
      <c r="K105" s="5">
        <v>8</v>
      </c>
      <c r="L105" s="5">
        <v>100</v>
      </c>
    </row>
    <row r="106" spans="1:12" ht="13.5" thickBot="1" x14ac:dyDescent="0.25">
      <c r="A106" s="500"/>
      <c r="B106" s="501"/>
      <c r="C106" s="501"/>
      <c r="D106" s="501"/>
      <c r="E106" s="501"/>
      <c r="F106" s="501"/>
      <c r="G106" s="502"/>
      <c r="H106" s="118"/>
      <c r="I106" s="118"/>
      <c r="J106" s="118"/>
      <c r="K106" s="118"/>
      <c r="L106" s="119"/>
    </row>
    <row r="107" spans="1:12" ht="13.5" thickBot="1" x14ac:dyDescent="0.25">
      <c r="A107" s="123" t="s">
        <v>218</v>
      </c>
      <c r="B107" s="17" t="s">
        <v>22</v>
      </c>
      <c r="C107" s="5">
        <v>12</v>
      </c>
      <c r="D107" s="5">
        <v>72</v>
      </c>
      <c r="E107" s="5">
        <v>6</v>
      </c>
      <c r="F107" s="5">
        <v>10</v>
      </c>
      <c r="G107" s="5">
        <v>100</v>
      </c>
      <c r="H107" s="5">
        <v>6</v>
      </c>
      <c r="I107" s="5">
        <v>78</v>
      </c>
      <c r="J107" s="5">
        <v>6</v>
      </c>
      <c r="K107" s="5">
        <v>10</v>
      </c>
      <c r="L107" s="5">
        <v>100</v>
      </c>
    </row>
    <row r="108" spans="1:12" ht="13.5" thickBot="1" x14ac:dyDescent="0.25">
      <c r="A108" s="123" t="s">
        <v>220</v>
      </c>
      <c r="B108" s="16" t="s">
        <v>23</v>
      </c>
      <c r="C108" s="7">
        <v>2</v>
      </c>
      <c r="D108" s="7">
        <v>90</v>
      </c>
      <c r="E108" s="7">
        <v>4</v>
      </c>
      <c r="F108" s="7">
        <v>5</v>
      </c>
      <c r="G108" s="7">
        <v>100</v>
      </c>
      <c r="H108" s="7">
        <v>2</v>
      </c>
      <c r="I108" s="7">
        <v>86</v>
      </c>
      <c r="J108" s="7">
        <v>6</v>
      </c>
      <c r="K108" s="7">
        <v>6</v>
      </c>
      <c r="L108" s="7">
        <v>100</v>
      </c>
    </row>
    <row r="109" spans="1:12" ht="13.5" thickBot="1" x14ac:dyDescent="0.25">
      <c r="A109" s="200"/>
      <c r="B109" s="17" t="s">
        <v>3</v>
      </c>
      <c r="C109" s="5">
        <v>5</v>
      </c>
      <c r="D109" s="5">
        <v>83</v>
      </c>
      <c r="E109" s="5">
        <v>4</v>
      </c>
      <c r="F109" s="5">
        <v>7</v>
      </c>
      <c r="G109" s="5">
        <v>100</v>
      </c>
      <c r="H109" s="5">
        <v>4</v>
      </c>
      <c r="I109" s="5">
        <v>83</v>
      </c>
      <c r="J109" s="5">
        <v>6</v>
      </c>
      <c r="K109" s="5">
        <v>7</v>
      </c>
      <c r="L109" s="5">
        <v>100</v>
      </c>
    </row>
    <row r="110" spans="1:12" ht="13.5" thickBot="1" x14ac:dyDescent="0.25">
      <c r="A110" s="500"/>
      <c r="B110" s="501"/>
      <c r="C110" s="501"/>
      <c r="D110" s="501"/>
      <c r="E110" s="501"/>
      <c r="F110" s="501"/>
      <c r="G110" s="502"/>
      <c r="H110" s="118"/>
      <c r="I110" s="118"/>
      <c r="J110" s="118"/>
      <c r="K110" s="118"/>
      <c r="L110" s="119"/>
    </row>
    <row r="111" spans="1:12" ht="13.5" thickBot="1" x14ac:dyDescent="0.25">
      <c r="A111" s="511" t="s">
        <v>210</v>
      </c>
      <c r="B111" s="17" t="s">
        <v>22</v>
      </c>
      <c r="C111" s="5">
        <v>10</v>
      </c>
      <c r="D111" s="5">
        <v>69</v>
      </c>
      <c r="E111" s="5">
        <v>11</v>
      </c>
      <c r="F111" s="5">
        <v>11</v>
      </c>
      <c r="G111" s="5">
        <v>100</v>
      </c>
      <c r="H111" s="5">
        <v>6</v>
      </c>
      <c r="I111" s="5">
        <v>77</v>
      </c>
      <c r="J111" s="5">
        <v>10</v>
      </c>
      <c r="K111" s="5">
        <v>8</v>
      </c>
      <c r="L111" s="5">
        <v>100</v>
      </c>
    </row>
    <row r="112" spans="1:12" ht="13.5" thickBot="1" x14ac:dyDescent="0.25">
      <c r="A112" s="512"/>
      <c r="B112" s="16" t="s">
        <v>23</v>
      </c>
      <c r="C112" s="7">
        <v>2</v>
      </c>
      <c r="D112" s="7">
        <v>89</v>
      </c>
      <c r="E112" s="7">
        <v>3</v>
      </c>
      <c r="F112" s="7">
        <v>6</v>
      </c>
      <c r="G112" s="7">
        <v>100</v>
      </c>
      <c r="H112" s="7">
        <v>3</v>
      </c>
      <c r="I112" s="7">
        <v>83</v>
      </c>
      <c r="J112" s="7">
        <v>4</v>
      </c>
      <c r="K112" s="7">
        <v>10</v>
      </c>
      <c r="L112" s="7">
        <v>100</v>
      </c>
    </row>
    <row r="113" spans="1:12" ht="13.5" thickBot="1" x14ac:dyDescent="0.25">
      <c r="A113" s="513"/>
      <c r="B113" s="17" t="s">
        <v>3</v>
      </c>
      <c r="C113" s="5">
        <v>5</v>
      </c>
      <c r="D113" s="5">
        <v>81</v>
      </c>
      <c r="E113" s="5">
        <v>6</v>
      </c>
      <c r="F113" s="5">
        <v>8</v>
      </c>
      <c r="G113" s="5">
        <v>100</v>
      </c>
      <c r="H113" s="5">
        <v>4</v>
      </c>
      <c r="I113" s="5">
        <v>80</v>
      </c>
      <c r="J113" s="5">
        <v>6</v>
      </c>
      <c r="K113" s="5">
        <v>9</v>
      </c>
      <c r="L113" s="5">
        <v>100</v>
      </c>
    </row>
    <row r="114" spans="1:12" ht="13.5" thickBot="1" x14ac:dyDescent="0.25">
      <c r="A114" s="500"/>
      <c r="B114" s="501"/>
      <c r="C114" s="501"/>
      <c r="D114" s="501"/>
      <c r="E114" s="501"/>
      <c r="F114" s="501"/>
      <c r="G114" s="502"/>
      <c r="H114" s="118"/>
      <c r="I114" s="118"/>
      <c r="J114" s="118"/>
      <c r="K114" s="118"/>
      <c r="L114" s="119"/>
    </row>
    <row r="115" spans="1:12" ht="13.5" thickBot="1" x14ac:dyDescent="0.25">
      <c r="A115" s="123" t="s">
        <v>218</v>
      </c>
      <c r="B115" s="17" t="s">
        <v>22</v>
      </c>
      <c r="C115" s="5">
        <v>6</v>
      </c>
      <c r="D115" s="5">
        <v>74</v>
      </c>
      <c r="E115" s="5">
        <v>12</v>
      </c>
      <c r="F115" s="5">
        <v>8</v>
      </c>
      <c r="G115" s="5">
        <v>100</v>
      </c>
      <c r="H115" s="5">
        <v>2</v>
      </c>
      <c r="I115" s="5">
        <v>82</v>
      </c>
      <c r="J115" s="5">
        <v>10</v>
      </c>
      <c r="K115" s="5">
        <v>6</v>
      </c>
      <c r="L115" s="5">
        <v>100</v>
      </c>
    </row>
    <row r="116" spans="1:12" ht="13.5" thickBot="1" x14ac:dyDescent="0.25">
      <c r="A116" s="123" t="s">
        <v>221</v>
      </c>
      <c r="B116" s="16" t="s">
        <v>23</v>
      </c>
      <c r="C116" s="7">
        <v>2</v>
      </c>
      <c r="D116" s="7">
        <v>86</v>
      </c>
      <c r="E116" s="7">
        <v>7</v>
      </c>
      <c r="F116" s="7">
        <v>5</v>
      </c>
      <c r="G116" s="7">
        <v>100</v>
      </c>
      <c r="H116" s="7">
        <v>4</v>
      </c>
      <c r="I116" s="7">
        <v>79</v>
      </c>
      <c r="J116" s="7">
        <v>9</v>
      </c>
      <c r="K116" s="7">
        <v>7</v>
      </c>
      <c r="L116" s="7">
        <v>100</v>
      </c>
    </row>
    <row r="117" spans="1:12" ht="13.5" thickBot="1" x14ac:dyDescent="0.25">
      <c r="A117" s="200"/>
      <c r="B117" s="17" t="s">
        <v>3</v>
      </c>
      <c r="C117" s="5">
        <v>3</v>
      </c>
      <c r="D117" s="5">
        <v>81</v>
      </c>
      <c r="E117" s="5">
        <v>9</v>
      </c>
      <c r="F117" s="5">
        <v>6</v>
      </c>
      <c r="G117" s="5">
        <v>100</v>
      </c>
      <c r="H117" s="5">
        <v>3</v>
      </c>
      <c r="I117" s="5">
        <v>80</v>
      </c>
      <c r="J117" s="5">
        <v>10</v>
      </c>
      <c r="K117" s="5">
        <v>7</v>
      </c>
      <c r="L117" s="5">
        <v>100</v>
      </c>
    </row>
    <row r="118" spans="1:12" ht="13.5" thickBot="1" x14ac:dyDescent="0.25">
      <c r="A118" s="503"/>
      <c r="B118" s="504"/>
      <c r="C118" s="504"/>
      <c r="D118" s="504"/>
      <c r="E118" s="504"/>
      <c r="F118" s="504"/>
      <c r="G118" s="505"/>
    </row>
    <row r="119" spans="1:12" ht="25.5" customHeight="1" thickBot="1" x14ac:dyDescent="0.25">
      <c r="A119" s="506" t="s">
        <v>222</v>
      </c>
      <c r="B119" s="507"/>
      <c r="C119" s="507"/>
      <c r="D119" s="507"/>
      <c r="E119" s="507"/>
      <c r="F119" s="507"/>
      <c r="G119" s="508"/>
    </row>
    <row r="121" spans="1:12" x14ac:dyDescent="0.2">
      <c r="A121" s="2"/>
    </row>
    <row r="122" spans="1:12" ht="13.5" thickBot="1" x14ac:dyDescent="0.25">
      <c r="A122" s="3" t="s">
        <v>641</v>
      </c>
    </row>
    <row r="123" spans="1:12" ht="39" thickBot="1" x14ac:dyDescent="0.25">
      <c r="A123" s="509" t="s">
        <v>223</v>
      </c>
      <c r="B123" s="510"/>
      <c r="C123" s="134" t="s">
        <v>214</v>
      </c>
      <c r="D123" s="134" t="s">
        <v>215</v>
      </c>
      <c r="E123" s="134" t="s">
        <v>216</v>
      </c>
      <c r="F123" s="134" t="s">
        <v>217</v>
      </c>
      <c r="G123" s="49" t="s">
        <v>69</v>
      </c>
    </row>
    <row r="124" spans="1:12" ht="13.5" thickBot="1" x14ac:dyDescent="0.25">
      <c r="A124" s="123" t="s">
        <v>218</v>
      </c>
      <c r="B124" s="17" t="s">
        <v>224</v>
      </c>
      <c r="C124" s="5">
        <v>1</v>
      </c>
      <c r="D124" s="5">
        <v>95</v>
      </c>
      <c r="E124" s="5">
        <v>2</v>
      </c>
      <c r="F124" s="5">
        <v>2</v>
      </c>
      <c r="G124" s="5">
        <v>100</v>
      </c>
    </row>
    <row r="125" spans="1:12" ht="26.25" thickBot="1" x14ac:dyDescent="0.25">
      <c r="A125" s="123" t="s">
        <v>219</v>
      </c>
      <c r="B125" s="16" t="s">
        <v>225</v>
      </c>
      <c r="C125" s="7">
        <v>3</v>
      </c>
      <c r="D125" s="7">
        <v>81</v>
      </c>
      <c r="E125" s="7">
        <v>1</v>
      </c>
      <c r="F125" s="7">
        <v>14</v>
      </c>
      <c r="G125" s="7">
        <v>100</v>
      </c>
    </row>
    <row r="126" spans="1:12" ht="13.5" thickBot="1" x14ac:dyDescent="0.25">
      <c r="A126" s="201"/>
      <c r="B126" s="17" t="s">
        <v>226</v>
      </c>
      <c r="C126" s="5">
        <v>16</v>
      </c>
      <c r="D126" s="5">
        <v>65</v>
      </c>
      <c r="E126" s="5">
        <v>5</v>
      </c>
      <c r="F126" s="5">
        <v>14</v>
      </c>
      <c r="G126" s="5">
        <v>100</v>
      </c>
    </row>
    <row r="127" spans="1:12" ht="26.25" thickBot="1" x14ac:dyDescent="0.25">
      <c r="A127" s="201"/>
      <c r="B127" s="16" t="s">
        <v>227</v>
      </c>
      <c r="C127" s="7">
        <v>2</v>
      </c>
      <c r="D127" s="7">
        <v>80</v>
      </c>
      <c r="E127" s="7">
        <v>14</v>
      </c>
      <c r="F127" s="7">
        <v>3</v>
      </c>
      <c r="G127" s="7">
        <v>100</v>
      </c>
    </row>
    <row r="128" spans="1:12" ht="26.25" thickBot="1" x14ac:dyDescent="0.25">
      <c r="A128" s="201"/>
      <c r="B128" s="17" t="s">
        <v>228</v>
      </c>
      <c r="C128" s="5">
        <v>12</v>
      </c>
      <c r="D128" s="5">
        <v>66</v>
      </c>
      <c r="E128" s="5">
        <v>7</v>
      </c>
      <c r="F128" s="5">
        <v>15</v>
      </c>
      <c r="G128" s="5">
        <v>100</v>
      </c>
    </row>
    <row r="129" spans="1:7" ht="13.5" thickBot="1" x14ac:dyDescent="0.25">
      <c r="A129" s="200"/>
      <c r="B129" s="16" t="s">
        <v>229</v>
      </c>
      <c r="C129" s="7">
        <v>5</v>
      </c>
      <c r="D129" s="7">
        <v>84</v>
      </c>
      <c r="E129" s="7">
        <v>4</v>
      </c>
      <c r="F129" s="7">
        <v>7</v>
      </c>
      <c r="G129" s="7">
        <v>100</v>
      </c>
    </row>
    <row r="130" spans="1:7" ht="13.5" thickBot="1" x14ac:dyDescent="0.25">
      <c r="A130" s="517"/>
      <c r="B130" s="518"/>
      <c r="C130" s="518"/>
      <c r="D130" s="518"/>
      <c r="E130" s="518"/>
      <c r="F130" s="518"/>
      <c r="G130" s="519"/>
    </row>
    <row r="131" spans="1:7" ht="13.5" thickBot="1" x14ac:dyDescent="0.25">
      <c r="A131" s="121" t="s">
        <v>218</v>
      </c>
      <c r="B131" s="16" t="s">
        <v>224</v>
      </c>
      <c r="C131" s="7">
        <v>1</v>
      </c>
      <c r="D131" s="7">
        <v>94</v>
      </c>
      <c r="E131" s="7">
        <v>2</v>
      </c>
      <c r="F131" s="7">
        <v>3</v>
      </c>
      <c r="G131" s="7">
        <v>100</v>
      </c>
    </row>
    <row r="132" spans="1:7" ht="26.25" thickBot="1" x14ac:dyDescent="0.25">
      <c r="A132" s="121" t="s">
        <v>220</v>
      </c>
      <c r="B132" s="17" t="s">
        <v>225</v>
      </c>
      <c r="C132" s="5">
        <v>1</v>
      </c>
      <c r="D132" s="5">
        <v>78</v>
      </c>
      <c r="E132" s="5">
        <v>2</v>
      </c>
      <c r="F132" s="5">
        <v>19</v>
      </c>
      <c r="G132" s="5">
        <v>100</v>
      </c>
    </row>
    <row r="133" spans="1:7" ht="13.5" thickBot="1" x14ac:dyDescent="0.25">
      <c r="A133" s="202"/>
      <c r="B133" s="16" t="s">
        <v>226</v>
      </c>
      <c r="C133" s="7">
        <v>18</v>
      </c>
      <c r="D133" s="7">
        <v>65</v>
      </c>
      <c r="E133" s="7">
        <v>6</v>
      </c>
      <c r="F133" s="7">
        <v>10</v>
      </c>
      <c r="G133" s="7">
        <v>100</v>
      </c>
    </row>
    <row r="134" spans="1:7" ht="26.25" thickBot="1" x14ac:dyDescent="0.25">
      <c r="A134" s="202"/>
      <c r="B134" s="17" t="s">
        <v>227</v>
      </c>
      <c r="C134" s="5">
        <v>2</v>
      </c>
      <c r="D134" s="5">
        <v>82</v>
      </c>
      <c r="E134" s="5">
        <v>12</v>
      </c>
      <c r="F134" s="5">
        <v>4</v>
      </c>
      <c r="G134" s="5">
        <v>100</v>
      </c>
    </row>
    <row r="135" spans="1:7" ht="26.25" thickBot="1" x14ac:dyDescent="0.25">
      <c r="A135" s="202"/>
      <c r="B135" s="16" t="s">
        <v>228</v>
      </c>
      <c r="C135" s="7">
        <v>12</v>
      </c>
      <c r="D135" s="7">
        <v>67</v>
      </c>
      <c r="E135" s="7">
        <v>9</v>
      </c>
      <c r="F135" s="7">
        <v>13</v>
      </c>
      <c r="G135" s="7">
        <v>100</v>
      </c>
    </row>
    <row r="136" spans="1:7" ht="13.5" thickBot="1" x14ac:dyDescent="0.25">
      <c r="A136" s="203"/>
      <c r="B136" s="17" t="s">
        <v>229</v>
      </c>
      <c r="C136" s="5">
        <v>5</v>
      </c>
      <c r="D136" s="5">
        <v>84</v>
      </c>
      <c r="E136" s="5">
        <v>4</v>
      </c>
      <c r="F136" s="5">
        <v>7</v>
      </c>
      <c r="G136" s="5">
        <v>100</v>
      </c>
    </row>
    <row r="137" spans="1:7" ht="13.5" thickBot="1" x14ac:dyDescent="0.25">
      <c r="A137" s="500"/>
      <c r="B137" s="501"/>
      <c r="C137" s="501"/>
      <c r="D137" s="501"/>
      <c r="E137" s="501"/>
      <c r="F137" s="501"/>
      <c r="G137" s="502"/>
    </row>
    <row r="138" spans="1:7" ht="13.5" thickBot="1" x14ac:dyDescent="0.25">
      <c r="A138" s="123" t="s">
        <v>218</v>
      </c>
      <c r="B138" s="17" t="s">
        <v>224</v>
      </c>
      <c r="C138" s="5">
        <v>2</v>
      </c>
      <c r="D138" s="5">
        <v>92</v>
      </c>
      <c r="E138" s="5">
        <v>2</v>
      </c>
      <c r="F138" s="5">
        <v>4</v>
      </c>
      <c r="G138" s="5">
        <v>100</v>
      </c>
    </row>
    <row r="139" spans="1:7" ht="26.25" thickBot="1" x14ac:dyDescent="0.25">
      <c r="A139" s="123" t="s">
        <v>230</v>
      </c>
      <c r="B139" s="16" t="s">
        <v>225</v>
      </c>
      <c r="C139" s="7">
        <v>4</v>
      </c>
      <c r="D139" s="7">
        <v>70</v>
      </c>
      <c r="E139" s="7">
        <v>2</v>
      </c>
      <c r="F139" s="7">
        <v>25</v>
      </c>
      <c r="G139" s="7">
        <v>100</v>
      </c>
    </row>
    <row r="140" spans="1:7" ht="13.5" thickBot="1" x14ac:dyDescent="0.25">
      <c r="A140" s="201"/>
      <c r="B140" s="17" t="s">
        <v>226</v>
      </c>
      <c r="C140" s="5">
        <v>13</v>
      </c>
      <c r="D140" s="5">
        <v>66</v>
      </c>
      <c r="E140" s="5">
        <v>12</v>
      </c>
      <c r="F140" s="5">
        <v>9</v>
      </c>
      <c r="G140" s="5">
        <v>100</v>
      </c>
    </row>
    <row r="141" spans="1:7" ht="26.25" thickBot="1" x14ac:dyDescent="0.25">
      <c r="A141" s="201"/>
      <c r="B141" s="16" t="s">
        <v>227</v>
      </c>
      <c r="C141" s="7">
        <v>3</v>
      </c>
      <c r="D141" s="7">
        <v>76</v>
      </c>
      <c r="E141" s="7">
        <v>14</v>
      </c>
      <c r="F141" s="7">
        <v>7</v>
      </c>
      <c r="G141" s="7">
        <v>100</v>
      </c>
    </row>
    <row r="142" spans="1:7" ht="26.25" thickBot="1" x14ac:dyDescent="0.25">
      <c r="A142" s="201"/>
      <c r="B142" s="17" t="s">
        <v>228</v>
      </c>
      <c r="C142" s="5">
        <v>8</v>
      </c>
      <c r="D142" s="5">
        <v>68</v>
      </c>
      <c r="E142" s="5">
        <v>11</v>
      </c>
      <c r="F142" s="5">
        <v>13</v>
      </c>
      <c r="G142" s="5">
        <v>100</v>
      </c>
    </row>
    <row r="143" spans="1:7" ht="13.5" thickBot="1" x14ac:dyDescent="0.25">
      <c r="A143" s="200"/>
      <c r="B143" s="16" t="s">
        <v>229</v>
      </c>
      <c r="C143" s="7">
        <v>5</v>
      </c>
      <c r="D143" s="7">
        <v>81</v>
      </c>
      <c r="E143" s="7">
        <v>6</v>
      </c>
      <c r="F143" s="7">
        <v>8</v>
      </c>
      <c r="G143" s="7">
        <v>100</v>
      </c>
    </row>
    <row r="144" spans="1:7" ht="13.5" thickBot="1" x14ac:dyDescent="0.25">
      <c r="A144" s="517"/>
      <c r="B144" s="518"/>
      <c r="C144" s="518"/>
      <c r="D144" s="518"/>
      <c r="E144" s="518"/>
      <c r="F144" s="518"/>
      <c r="G144" s="519"/>
    </row>
    <row r="145" spans="1:7" ht="13.5" thickBot="1" x14ac:dyDescent="0.25">
      <c r="A145" s="121" t="s">
        <v>218</v>
      </c>
      <c r="B145" s="16" t="s">
        <v>224</v>
      </c>
      <c r="C145" s="7">
        <v>1</v>
      </c>
      <c r="D145" s="7">
        <v>89</v>
      </c>
      <c r="E145" s="7">
        <v>6</v>
      </c>
      <c r="F145" s="7">
        <v>4</v>
      </c>
      <c r="G145" s="7">
        <v>100</v>
      </c>
    </row>
    <row r="146" spans="1:7" ht="26.25" thickBot="1" x14ac:dyDescent="0.25">
      <c r="A146" s="121" t="s">
        <v>231</v>
      </c>
      <c r="B146" s="17" t="s">
        <v>225</v>
      </c>
      <c r="C146" s="5">
        <v>2</v>
      </c>
      <c r="D146" s="5">
        <v>76</v>
      </c>
      <c r="E146" s="5">
        <v>4</v>
      </c>
      <c r="F146" s="5">
        <v>18</v>
      </c>
      <c r="G146" s="5">
        <v>100</v>
      </c>
    </row>
    <row r="147" spans="1:7" ht="13.5" thickBot="1" x14ac:dyDescent="0.25">
      <c r="A147" s="202"/>
      <c r="B147" s="16" t="s">
        <v>226</v>
      </c>
      <c r="C147" s="7">
        <v>8</v>
      </c>
      <c r="D147" s="7">
        <v>72</v>
      </c>
      <c r="E147" s="7">
        <v>13</v>
      </c>
      <c r="F147" s="7">
        <v>7</v>
      </c>
      <c r="G147" s="7">
        <v>100</v>
      </c>
    </row>
    <row r="148" spans="1:7" ht="26.25" thickBot="1" x14ac:dyDescent="0.25">
      <c r="A148" s="202"/>
      <c r="B148" s="17" t="s">
        <v>227</v>
      </c>
      <c r="C148" s="5">
        <v>2</v>
      </c>
      <c r="D148" s="5">
        <v>66</v>
      </c>
      <c r="E148" s="5">
        <v>25</v>
      </c>
      <c r="F148" s="5">
        <v>6</v>
      </c>
      <c r="G148" s="5">
        <v>100</v>
      </c>
    </row>
    <row r="149" spans="1:7" ht="26.25" thickBot="1" x14ac:dyDescent="0.25">
      <c r="A149" s="202"/>
      <c r="B149" s="16" t="s">
        <v>228</v>
      </c>
      <c r="C149" s="7">
        <v>8</v>
      </c>
      <c r="D149" s="7">
        <v>64</v>
      </c>
      <c r="E149" s="7">
        <v>18</v>
      </c>
      <c r="F149" s="7">
        <v>10</v>
      </c>
      <c r="G149" s="7">
        <v>100</v>
      </c>
    </row>
    <row r="150" spans="1:7" ht="13.5" thickBot="1" x14ac:dyDescent="0.25">
      <c r="A150" s="203"/>
      <c r="B150" s="17" t="s">
        <v>229</v>
      </c>
      <c r="C150" s="5">
        <v>3</v>
      </c>
      <c r="D150" s="5">
        <v>81</v>
      </c>
      <c r="E150" s="5">
        <v>9</v>
      </c>
      <c r="F150" s="5">
        <v>7</v>
      </c>
      <c r="G150" s="5">
        <v>100</v>
      </c>
    </row>
    <row r="151" spans="1:7" ht="13.5" thickBot="1" x14ac:dyDescent="0.25">
      <c r="A151" s="503"/>
      <c r="B151" s="504"/>
      <c r="C151" s="504"/>
      <c r="D151" s="504"/>
      <c r="E151" s="504"/>
      <c r="F151" s="504"/>
      <c r="G151" s="505"/>
    </row>
    <row r="152" spans="1:7" ht="25.5" customHeight="1" thickBot="1" x14ac:dyDescent="0.25">
      <c r="A152" s="506" t="s">
        <v>222</v>
      </c>
      <c r="B152" s="507"/>
      <c r="C152" s="507"/>
      <c r="D152" s="507"/>
      <c r="E152" s="507"/>
      <c r="F152" s="507"/>
      <c r="G152" s="508"/>
    </row>
    <row r="153" spans="1:7" x14ac:dyDescent="0.2">
      <c r="A153" s="2"/>
    </row>
    <row r="154" spans="1:7" ht="13.5" thickBot="1" x14ac:dyDescent="0.25">
      <c r="A154" s="3" t="s">
        <v>642</v>
      </c>
    </row>
    <row r="155" spans="1:7" ht="39" thickBot="1" x14ac:dyDescent="0.25">
      <c r="A155" s="509" t="s">
        <v>223</v>
      </c>
      <c r="B155" s="510"/>
      <c r="C155" s="134" t="s">
        <v>214</v>
      </c>
      <c r="D155" s="134" t="s">
        <v>215</v>
      </c>
      <c r="E155" s="134" t="s">
        <v>216</v>
      </c>
      <c r="F155" s="134" t="s">
        <v>217</v>
      </c>
      <c r="G155" s="49" t="s">
        <v>69</v>
      </c>
    </row>
    <row r="156" spans="1:7" ht="13.5" thickBot="1" x14ac:dyDescent="0.25">
      <c r="A156" s="123" t="s">
        <v>218</v>
      </c>
      <c r="B156" s="17" t="s">
        <v>224</v>
      </c>
      <c r="C156" s="5">
        <v>1</v>
      </c>
      <c r="D156" s="5">
        <v>91</v>
      </c>
      <c r="E156" s="5">
        <v>4</v>
      </c>
      <c r="F156" s="5">
        <v>4</v>
      </c>
      <c r="G156" s="5">
        <v>100</v>
      </c>
    </row>
    <row r="157" spans="1:7" ht="26.25" thickBot="1" x14ac:dyDescent="0.25">
      <c r="A157" s="123" t="s">
        <v>219</v>
      </c>
      <c r="B157" s="16" t="s">
        <v>225</v>
      </c>
      <c r="C157" s="7">
        <v>3</v>
      </c>
      <c r="D157" s="7">
        <v>80</v>
      </c>
      <c r="E157" s="7">
        <v>2</v>
      </c>
      <c r="F157" s="7">
        <v>16</v>
      </c>
      <c r="G157" s="7">
        <v>100</v>
      </c>
    </row>
    <row r="158" spans="1:7" ht="13.5" thickBot="1" x14ac:dyDescent="0.25">
      <c r="A158" s="201"/>
      <c r="B158" s="17" t="s">
        <v>226</v>
      </c>
      <c r="C158" s="5">
        <v>10</v>
      </c>
      <c r="D158" s="5">
        <v>76</v>
      </c>
      <c r="E158" s="5">
        <v>4</v>
      </c>
      <c r="F158" s="5">
        <v>10</v>
      </c>
      <c r="G158" s="5">
        <v>100</v>
      </c>
    </row>
    <row r="159" spans="1:7" ht="26.25" thickBot="1" x14ac:dyDescent="0.25">
      <c r="A159" s="201"/>
      <c r="B159" s="16" t="s">
        <v>227</v>
      </c>
      <c r="C159" s="7">
        <v>3</v>
      </c>
      <c r="D159" s="7">
        <v>74</v>
      </c>
      <c r="E159" s="7">
        <v>18</v>
      </c>
      <c r="F159" s="7">
        <v>5</v>
      </c>
      <c r="G159" s="7">
        <v>100</v>
      </c>
    </row>
    <row r="160" spans="1:7" ht="26.25" thickBot="1" x14ac:dyDescent="0.25">
      <c r="A160" s="201"/>
      <c r="B160" s="17" t="s">
        <v>228</v>
      </c>
      <c r="C160" s="5">
        <v>10</v>
      </c>
      <c r="D160" s="5">
        <v>66</v>
      </c>
      <c r="E160" s="5">
        <v>8</v>
      </c>
      <c r="F160" s="5">
        <v>16</v>
      </c>
      <c r="G160" s="5">
        <v>100</v>
      </c>
    </row>
    <row r="161" spans="1:7" ht="13.5" thickBot="1" x14ac:dyDescent="0.25">
      <c r="A161" s="200"/>
      <c r="B161" s="16" t="s">
        <v>229</v>
      </c>
      <c r="C161" s="7">
        <v>4</v>
      </c>
      <c r="D161" s="7">
        <v>83</v>
      </c>
      <c r="E161" s="7">
        <v>5</v>
      </c>
      <c r="F161" s="7">
        <v>8</v>
      </c>
      <c r="G161" s="7">
        <v>100</v>
      </c>
    </row>
    <row r="162" spans="1:7" ht="13.5" thickBot="1" x14ac:dyDescent="0.25">
      <c r="A162" s="127"/>
      <c r="B162" s="128"/>
      <c r="C162" s="128"/>
      <c r="D162" s="128"/>
      <c r="E162" s="128"/>
      <c r="F162" s="128"/>
      <c r="G162" s="129"/>
    </row>
    <row r="163" spans="1:7" ht="13.5" thickBot="1" x14ac:dyDescent="0.25">
      <c r="A163" s="121" t="s">
        <v>218</v>
      </c>
      <c r="B163" s="16" t="s">
        <v>224</v>
      </c>
      <c r="C163" s="7">
        <v>1</v>
      </c>
      <c r="D163" s="7">
        <v>91</v>
      </c>
      <c r="E163" s="7">
        <v>4</v>
      </c>
      <c r="F163" s="7">
        <v>4</v>
      </c>
      <c r="G163" s="7">
        <v>100</v>
      </c>
    </row>
    <row r="164" spans="1:7" ht="26.25" thickBot="1" x14ac:dyDescent="0.25">
      <c r="A164" s="121" t="s">
        <v>220</v>
      </c>
      <c r="B164" s="17" t="s">
        <v>225</v>
      </c>
      <c r="C164" s="5">
        <v>2</v>
      </c>
      <c r="D164" s="5">
        <v>77</v>
      </c>
      <c r="E164" s="5">
        <v>3</v>
      </c>
      <c r="F164" s="5">
        <v>18</v>
      </c>
      <c r="G164" s="5">
        <v>100</v>
      </c>
    </row>
    <row r="165" spans="1:7" ht="13.5" thickBot="1" x14ac:dyDescent="0.25">
      <c r="A165" s="202"/>
      <c r="B165" s="16" t="s">
        <v>226</v>
      </c>
      <c r="C165" s="7">
        <v>9</v>
      </c>
      <c r="D165" s="7">
        <v>73</v>
      </c>
      <c r="E165" s="7">
        <v>7</v>
      </c>
      <c r="F165" s="7">
        <v>11</v>
      </c>
      <c r="G165" s="7">
        <v>100</v>
      </c>
    </row>
    <row r="166" spans="1:7" ht="26.25" thickBot="1" x14ac:dyDescent="0.25">
      <c r="A166" s="202"/>
      <c r="B166" s="17" t="s">
        <v>227</v>
      </c>
      <c r="C166" s="5">
        <v>4</v>
      </c>
      <c r="D166" s="5">
        <v>79</v>
      </c>
      <c r="E166" s="5">
        <v>14</v>
      </c>
      <c r="F166" s="5">
        <v>3</v>
      </c>
      <c r="G166" s="5">
        <v>100</v>
      </c>
    </row>
    <row r="167" spans="1:7" ht="26.25" thickBot="1" x14ac:dyDescent="0.25">
      <c r="A167" s="202"/>
      <c r="B167" s="16" t="s">
        <v>228</v>
      </c>
      <c r="C167" s="7">
        <v>8</v>
      </c>
      <c r="D167" s="7">
        <v>68</v>
      </c>
      <c r="E167" s="7">
        <v>12</v>
      </c>
      <c r="F167" s="7">
        <v>12</v>
      </c>
      <c r="G167" s="7">
        <v>100</v>
      </c>
    </row>
    <row r="168" spans="1:7" ht="13.5" thickBot="1" x14ac:dyDescent="0.25">
      <c r="A168" s="203"/>
      <c r="B168" s="17" t="s">
        <v>229</v>
      </c>
      <c r="C168" s="5">
        <v>4</v>
      </c>
      <c r="D168" s="5">
        <v>83</v>
      </c>
      <c r="E168" s="5">
        <v>6</v>
      </c>
      <c r="F168" s="5">
        <v>8</v>
      </c>
      <c r="G168" s="5">
        <v>100</v>
      </c>
    </row>
    <row r="169" spans="1:7" ht="13.5" thickBot="1" x14ac:dyDescent="0.25">
      <c r="A169" s="500"/>
      <c r="B169" s="501"/>
      <c r="C169" s="501"/>
      <c r="D169" s="501"/>
      <c r="E169" s="501"/>
      <c r="F169" s="501"/>
      <c r="G169" s="502"/>
    </row>
    <row r="170" spans="1:7" ht="13.5" thickBot="1" x14ac:dyDescent="0.25">
      <c r="A170" s="123" t="s">
        <v>218</v>
      </c>
      <c r="B170" s="17" t="s">
        <v>224</v>
      </c>
      <c r="C170" s="5">
        <v>2</v>
      </c>
      <c r="D170" s="5">
        <v>88</v>
      </c>
      <c r="E170" s="5">
        <v>3</v>
      </c>
      <c r="F170" s="5">
        <v>7</v>
      </c>
      <c r="G170" s="5">
        <v>100</v>
      </c>
    </row>
    <row r="171" spans="1:7" ht="26.25" thickBot="1" x14ac:dyDescent="0.25">
      <c r="A171" s="123" t="s">
        <v>230</v>
      </c>
      <c r="B171" s="16" t="s">
        <v>225</v>
      </c>
      <c r="C171" s="7">
        <v>4</v>
      </c>
      <c r="D171" s="7">
        <v>71</v>
      </c>
      <c r="E171" s="7">
        <v>2</v>
      </c>
      <c r="F171" s="7">
        <v>23</v>
      </c>
      <c r="G171" s="7">
        <v>100</v>
      </c>
    </row>
    <row r="172" spans="1:7" ht="13.5" thickBot="1" x14ac:dyDescent="0.25">
      <c r="A172" s="201"/>
      <c r="B172" s="17" t="s">
        <v>226</v>
      </c>
      <c r="C172" s="5">
        <v>7</v>
      </c>
      <c r="D172" s="5">
        <v>76</v>
      </c>
      <c r="E172" s="5">
        <v>10</v>
      </c>
      <c r="F172" s="5">
        <v>6</v>
      </c>
      <c r="G172" s="5">
        <v>100</v>
      </c>
    </row>
    <row r="173" spans="1:7" ht="26.25" thickBot="1" x14ac:dyDescent="0.25">
      <c r="A173" s="201"/>
      <c r="B173" s="16" t="s">
        <v>227</v>
      </c>
      <c r="C173" s="7">
        <v>6</v>
      </c>
      <c r="D173" s="7">
        <v>67</v>
      </c>
      <c r="E173" s="7">
        <v>16</v>
      </c>
      <c r="F173" s="7">
        <v>10</v>
      </c>
      <c r="G173" s="7">
        <v>100</v>
      </c>
    </row>
    <row r="174" spans="1:7" ht="26.25" thickBot="1" x14ac:dyDescent="0.25">
      <c r="A174" s="201"/>
      <c r="B174" s="17" t="s">
        <v>228</v>
      </c>
      <c r="C174" s="5">
        <v>9</v>
      </c>
      <c r="D174" s="5">
        <v>61</v>
      </c>
      <c r="E174" s="5">
        <v>11</v>
      </c>
      <c r="F174" s="5">
        <v>19</v>
      </c>
      <c r="G174" s="5">
        <v>100</v>
      </c>
    </row>
    <row r="175" spans="1:7" ht="13.5" thickBot="1" x14ac:dyDescent="0.25">
      <c r="A175" s="200"/>
      <c r="B175" s="16" t="s">
        <v>229</v>
      </c>
      <c r="C175" s="7">
        <v>4</v>
      </c>
      <c r="D175" s="7">
        <v>80</v>
      </c>
      <c r="E175" s="7">
        <v>6</v>
      </c>
      <c r="F175" s="7">
        <v>9</v>
      </c>
      <c r="G175" s="7">
        <v>100</v>
      </c>
    </row>
    <row r="176" spans="1:7" ht="13.5" thickBot="1" x14ac:dyDescent="0.25">
      <c r="A176" s="517"/>
      <c r="B176" s="518"/>
      <c r="C176" s="518"/>
      <c r="D176" s="518"/>
      <c r="E176" s="518"/>
      <c r="F176" s="518"/>
      <c r="G176" s="519"/>
    </row>
    <row r="177" spans="1:7" ht="13.5" thickBot="1" x14ac:dyDescent="0.25">
      <c r="A177" s="121" t="s">
        <v>218</v>
      </c>
      <c r="B177" s="16" t="s">
        <v>224</v>
      </c>
      <c r="C177" s="7">
        <v>2</v>
      </c>
      <c r="D177" s="7">
        <v>85</v>
      </c>
      <c r="E177" s="7">
        <v>7</v>
      </c>
      <c r="F177" s="7">
        <v>6</v>
      </c>
      <c r="G177" s="7">
        <v>100</v>
      </c>
    </row>
    <row r="178" spans="1:7" ht="26.25" thickBot="1" x14ac:dyDescent="0.25">
      <c r="A178" s="121" t="s">
        <v>231</v>
      </c>
      <c r="B178" s="17" t="s">
        <v>225</v>
      </c>
      <c r="C178" s="5">
        <v>4</v>
      </c>
      <c r="D178" s="5">
        <v>77</v>
      </c>
      <c r="E178" s="5">
        <v>4</v>
      </c>
      <c r="F178" s="5">
        <v>15</v>
      </c>
      <c r="G178" s="5">
        <v>100</v>
      </c>
    </row>
    <row r="179" spans="1:7" ht="13.5" thickBot="1" x14ac:dyDescent="0.25">
      <c r="A179" s="202"/>
      <c r="B179" s="16" t="s">
        <v>226</v>
      </c>
      <c r="C179" s="7">
        <v>3</v>
      </c>
      <c r="D179" s="7">
        <v>81</v>
      </c>
      <c r="E179" s="7">
        <v>12</v>
      </c>
      <c r="F179" s="7">
        <v>4</v>
      </c>
      <c r="G179" s="7">
        <v>100</v>
      </c>
    </row>
    <row r="180" spans="1:7" ht="26.25" thickBot="1" x14ac:dyDescent="0.25">
      <c r="A180" s="202"/>
      <c r="B180" s="17" t="s">
        <v>227</v>
      </c>
      <c r="C180" s="5">
        <v>7</v>
      </c>
      <c r="D180" s="5">
        <v>63</v>
      </c>
      <c r="E180" s="5">
        <v>24</v>
      </c>
      <c r="F180" s="5">
        <v>6</v>
      </c>
      <c r="G180" s="5">
        <v>100</v>
      </c>
    </row>
    <row r="181" spans="1:7" ht="26.25" thickBot="1" x14ac:dyDescent="0.25">
      <c r="A181" s="202"/>
      <c r="B181" s="16" t="s">
        <v>228</v>
      </c>
      <c r="C181" s="7">
        <v>10</v>
      </c>
      <c r="D181" s="7">
        <v>59</v>
      </c>
      <c r="E181" s="7">
        <v>22</v>
      </c>
      <c r="F181" s="7">
        <v>10</v>
      </c>
      <c r="G181" s="7">
        <v>100</v>
      </c>
    </row>
    <row r="182" spans="1:7" ht="13.5" thickBot="1" x14ac:dyDescent="0.25">
      <c r="A182" s="203"/>
      <c r="B182" s="17" t="s">
        <v>229</v>
      </c>
      <c r="C182" s="5">
        <v>3</v>
      </c>
      <c r="D182" s="5">
        <v>80</v>
      </c>
      <c r="E182" s="5">
        <v>10</v>
      </c>
      <c r="F182" s="5">
        <v>7</v>
      </c>
      <c r="G182" s="5">
        <v>100</v>
      </c>
    </row>
    <row r="183" spans="1:7" ht="13.5" thickBot="1" x14ac:dyDescent="0.25">
      <c r="A183" s="503"/>
      <c r="B183" s="504"/>
      <c r="C183" s="504"/>
      <c r="D183" s="504"/>
      <c r="E183" s="504"/>
      <c r="F183" s="504"/>
      <c r="G183" s="505"/>
    </row>
    <row r="184" spans="1:7" ht="25.5" customHeight="1" thickBot="1" x14ac:dyDescent="0.25">
      <c r="A184" s="506" t="s">
        <v>222</v>
      </c>
      <c r="B184" s="507"/>
      <c r="C184" s="507"/>
      <c r="D184" s="507"/>
      <c r="E184" s="507"/>
      <c r="F184" s="507"/>
      <c r="G184" s="508"/>
    </row>
    <row r="185" spans="1:7" x14ac:dyDescent="0.2">
      <c r="A185" s="2"/>
    </row>
    <row r="186" spans="1:7" ht="13.5" thickBot="1" x14ac:dyDescent="0.25">
      <c r="A186" s="3" t="s">
        <v>643</v>
      </c>
    </row>
    <row r="187" spans="1:7" ht="39" thickBot="1" x14ac:dyDescent="0.25">
      <c r="A187" s="509" t="s">
        <v>232</v>
      </c>
      <c r="B187" s="510"/>
      <c r="C187" s="134" t="s">
        <v>214</v>
      </c>
      <c r="D187" s="134" t="s">
        <v>215</v>
      </c>
      <c r="E187" s="134" t="s">
        <v>216</v>
      </c>
      <c r="F187" s="134" t="s">
        <v>217</v>
      </c>
      <c r="G187" s="49" t="s">
        <v>69</v>
      </c>
    </row>
    <row r="188" spans="1:7" ht="26.25" thickBot="1" x14ac:dyDescent="0.25">
      <c r="A188" s="123" t="s">
        <v>218</v>
      </c>
      <c r="B188" s="17" t="s">
        <v>233</v>
      </c>
      <c r="C188" s="5">
        <v>3</v>
      </c>
      <c r="D188" s="5">
        <v>88</v>
      </c>
      <c r="E188" s="5">
        <v>3</v>
      </c>
      <c r="F188" s="5">
        <v>6</v>
      </c>
      <c r="G188" s="5">
        <v>100</v>
      </c>
    </row>
    <row r="189" spans="1:7" ht="39" thickBot="1" x14ac:dyDescent="0.25">
      <c r="A189" s="123" t="s">
        <v>219</v>
      </c>
      <c r="B189" s="16" t="s">
        <v>234</v>
      </c>
      <c r="C189" s="7">
        <v>9</v>
      </c>
      <c r="D189" s="7">
        <v>69</v>
      </c>
      <c r="E189" s="7">
        <v>5</v>
      </c>
      <c r="F189" s="7">
        <v>17</v>
      </c>
      <c r="G189" s="7">
        <v>100</v>
      </c>
    </row>
    <row r="190" spans="1:7" ht="13.5" thickBot="1" x14ac:dyDescent="0.25">
      <c r="A190" s="201"/>
      <c r="B190" s="17" t="s">
        <v>235</v>
      </c>
      <c r="C190" s="5">
        <v>4</v>
      </c>
      <c r="D190" s="5">
        <v>84</v>
      </c>
      <c r="E190" s="5">
        <v>4</v>
      </c>
      <c r="F190" s="5">
        <v>8</v>
      </c>
      <c r="G190" s="5">
        <v>100</v>
      </c>
    </row>
    <row r="191" spans="1:7" ht="26.25" thickBot="1" x14ac:dyDescent="0.25">
      <c r="A191" s="201"/>
      <c r="B191" s="16" t="s">
        <v>236</v>
      </c>
      <c r="C191" s="7">
        <v>1</v>
      </c>
      <c r="D191" s="7">
        <v>94</v>
      </c>
      <c r="E191" s="7">
        <v>5</v>
      </c>
      <c r="F191" s="7">
        <v>1</v>
      </c>
      <c r="G191" s="7">
        <v>100</v>
      </c>
    </row>
    <row r="192" spans="1:7" ht="26.25" thickBot="1" x14ac:dyDescent="0.25">
      <c r="A192" s="200"/>
      <c r="B192" s="17" t="s">
        <v>228</v>
      </c>
      <c r="C192" s="5">
        <v>22</v>
      </c>
      <c r="D192" s="5">
        <v>58</v>
      </c>
      <c r="E192" s="5">
        <v>10</v>
      </c>
      <c r="F192" s="5">
        <v>11</v>
      </c>
      <c r="G192" s="5">
        <v>100</v>
      </c>
    </row>
    <row r="193" spans="1:7" ht="13.5" thickBot="1" x14ac:dyDescent="0.25">
      <c r="A193" s="500"/>
      <c r="B193" s="501"/>
      <c r="C193" s="501"/>
      <c r="D193" s="501"/>
      <c r="E193" s="501"/>
      <c r="F193" s="501"/>
      <c r="G193" s="502"/>
    </row>
    <row r="194" spans="1:7" ht="26.25" thickBot="1" x14ac:dyDescent="0.25">
      <c r="A194" s="123" t="s">
        <v>218</v>
      </c>
      <c r="B194" s="17" t="s">
        <v>233</v>
      </c>
      <c r="C194" s="5">
        <v>4</v>
      </c>
      <c r="D194" s="5">
        <v>86</v>
      </c>
      <c r="E194" s="5">
        <v>3</v>
      </c>
      <c r="F194" s="5">
        <v>6</v>
      </c>
      <c r="G194" s="5">
        <v>100</v>
      </c>
    </row>
    <row r="195" spans="1:7" ht="39" thickBot="1" x14ac:dyDescent="0.25">
      <c r="A195" s="123" t="s">
        <v>220</v>
      </c>
      <c r="B195" s="16" t="s">
        <v>234</v>
      </c>
      <c r="C195" s="7">
        <v>6</v>
      </c>
      <c r="D195" s="7">
        <v>72</v>
      </c>
      <c r="E195" s="7">
        <v>9</v>
      </c>
      <c r="F195" s="7">
        <v>14</v>
      </c>
      <c r="G195" s="7">
        <v>100</v>
      </c>
    </row>
    <row r="196" spans="1:7" ht="13.5" thickBot="1" x14ac:dyDescent="0.25">
      <c r="A196" s="201"/>
      <c r="B196" s="17" t="s">
        <v>235</v>
      </c>
      <c r="C196" s="5">
        <v>3</v>
      </c>
      <c r="D196" s="5">
        <v>85</v>
      </c>
      <c r="E196" s="5">
        <v>4</v>
      </c>
      <c r="F196" s="5">
        <v>7</v>
      </c>
      <c r="G196" s="5">
        <v>100</v>
      </c>
    </row>
    <row r="197" spans="1:7" ht="26.25" thickBot="1" x14ac:dyDescent="0.25">
      <c r="A197" s="201"/>
      <c r="B197" s="16" t="s">
        <v>236</v>
      </c>
      <c r="C197" s="7">
        <v>0</v>
      </c>
      <c r="D197" s="7">
        <v>93</v>
      </c>
      <c r="E197" s="7">
        <v>4</v>
      </c>
      <c r="F197" s="7">
        <v>3</v>
      </c>
      <c r="G197" s="7">
        <v>100</v>
      </c>
    </row>
    <row r="198" spans="1:7" ht="26.25" thickBot="1" x14ac:dyDescent="0.25">
      <c r="A198" s="200"/>
      <c r="B198" s="17" t="s">
        <v>228</v>
      </c>
      <c r="C198" s="5">
        <v>16</v>
      </c>
      <c r="D198" s="5">
        <v>65</v>
      </c>
      <c r="E198" s="5">
        <v>10</v>
      </c>
      <c r="F198" s="5">
        <v>10</v>
      </c>
      <c r="G198" s="5">
        <v>100</v>
      </c>
    </row>
    <row r="199" spans="1:7" ht="13.5" thickBot="1" x14ac:dyDescent="0.25">
      <c r="A199" s="500"/>
      <c r="B199" s="501"/>
      <c r="C199" s="501"/>
      <c r="D199" s="501"/>
      <c r="E199" s="501"/>
      <c r="F199" s="501"/>
      <c r="G199" s="502"/>
    </row>
    <row r="200" spans="1:7" ht="26.25" thickBot="1" x14ac:dyDescent="0.25">
      <c r="A200" s="123" t="s">
        <v>218</v>
      </c>
      <c r="B200" s="17" t="s">
        <v>233</v>
      </c>
      <c r="C200" s="5">
        <v>4</v>
      </c>
      <c r="D200" s="5">
        <v>84</v>
      </c>
      <c r="E200" s="5">
        <v>5</v>
      </c>
      <c r="F200" s="5">
        <v>7</v>
      </c>
      <c r="G200" s="5">
        <v>100</v>
      </c>
    </row>
    <row r="201" spans="1:7" ht="39" thickBot="1" x14ac:dyDescent="0.25">
      <c r="A201" s="123" t="s">
        <v>230</v>
      </c>
      <c r="B201" s="16" t="s">
        <v>234</v>
      </c>
      <c r="C201" s="7">
        <v>8</v>
      </c>
      <c r="D201" s="7">
        <v>69</v>
      </c>
      <c r="E201" s="7">
        <v>9</v>
      </c>
      <c r="F201" s="7">
        <v>14</v>
      </c>
      <c r="G201" s="7">
        <v>100</v>
      </c>
    </row>
    <row r="202" spans="1:7" ht="13.5" thickBot="1" x14ac:dyDescent="0.25">
      <c r="A202" s="201"/>
      <c r="B202" s="17" t="s">
        <v>235</v>
      </c>
      <c r="C202" s="5">
        <v>5</v>
      </c>
      <c r="D202" s="5">
        <v>80</v>
      </c>
      <c r="E202" s="5">
        <v>6</v>
      </c>
      <c r="F202" s="5">
        <v>9</v>
      </c>
      <c r="G202" s="5">
        <v>100</v>
      </c>
    </row>
    <row r="203" spans="1:7" ht="26.25" thickBot="1" x14ac:dyDescent="0.25">
      <c r="A203" s="201"/>
      <c r="B203" s="16" t="s">
        <v>236</v>
      </c>
      <c r="C203" s="7">
        <v>2</v>
      </c>
      <c r="D203" s="7">
        <v>89</v>
      </c>
      <c r="E203" s="7">
        <v>2</v>
      </c>
      <c r="F203" s="7">
        <v>8</v>
      </c>
      <c r="G203" s="7">
        <v>100</v>
      </c>
    </row>
    <row r="204" spans="1:7" ht="26.25" thickBot="1" x14ac:dyDescent="0.25">
      <c r="A204" s="200"/>
      <c r="B204" s="17" t="s">
        <v>228</v>
      </c>
      <c r="C204" s="5">
        <v>13</v>
      </c>
      <c r="D204" s="5">
        <v>66</v>
      </c>
      <c r="E204" s="5">
        <v>10</v>
      </c>
      <c r="F204" s="5">
        <v>11</v>
      </c>
      <c r="G204" s="5">
        <v>100</v>
      </c>
    </row>
    <row r="205" spans="1:7" ht="13.5" thickBot="1" x14ac:dyDescent="0.25">
      <c r="A205" s="503"/>
      <c r="B205" s="504"/>
      <c r="C205" s="504"/>
      <c r="D205" s="504"/>
      <c r="E205" s="504"/>
      <c r="F205" s="504"/>
      <c r="G205" s="505"/>
    </row>
    <row r="206" spans="1:7" ht="25.5" customHeight="1" thickBot="1" x14ac:dyDescent="0.25">
      <c r="A206" s="506" t="s">
        <v>237</v>
      </c>
      <c r="B206" s="507"/>
      <c r="C206" s="507"/>
      <c r="D206" s="507"/>
      <c r="E206" s="507"/>
      <c r="F206" s="507"/>
      <c r="G206" s="508"/>
    </row>
    <row r="207" spans="1:7" x14ac:dyDescent="0.2">
      <c r="A207" s="2"/>
    </row>
    <row r="208" spans="1:7" x14ac:dyDescent="0.2">
      <c r="A208" s="2"/>
    </row>
    <row r="209" spans="1:7" ht="13.5" thickBot="1" x14ac:dyDescent="0.25">
      <c r="A209" s="3" t="s">
        <v>644</v>
      </c>
    </row>
    <row r="210" spans="1:7" ht="39" thickBot="1" x14ac:dyDescent="0.25">
      <c r="A210" s="509" t="s">
        <v>232</v>
      </c>
      <c r="B210" s="510"/>
      <c r="C210" s="134" t="s">
        <v>214</v>
      </c>
      <c r="D210" s="134" t="s">
        <v>215</v>
      </c>
      <c r="E210" s="134" t="s">
        <v>216</v>
      </c>
      <c r="F210" s="134" t="s">
        <v>217</v>
      </c>
      <c r="G210" s="49" t="s">
        <v>69</v>
      </c>
    </row>
    <row r="211" spans="1:7" ht="26.25" thickBot="1" x14ac:dyDescent="0.25">
      <c r="A211" s="123" t="s">
        <v>218</v>
      </c>
      <c r="B211" s="17" t="s">
        <v>233</v>
      </c>
      <c r="C211" s="5">
        <v>2</v>
      </c>
      <c r="D211" s="5">
        <v>87</v>
      </c>
      <c r="E211" s="5">
        <v>5</v>
      </c>
      <c r="F211" s="5">
        <v>6</v>
      </c>
      <c r="G211" s="5">
        <v>100</v>
      </c>
    </row>
    <row r="212" spans="1:7" ht="39" thickBot="1" x14ac:dyDescent="0.25">
      <c r="A212" s="123" t="s">
        <v>219</v>
      </c>
      <c r="B212" s="16" t="s">
        <v>234</v>
      </c>
      <c r="C212" s="7">
        <v>10</v>
      </c>
      <c r="D212" s="7">
        <v>69</v>
      </c>
      <c r="E212" s="7">
        <v>7</v>
      </c>
      <c r="F212" s="7">
        <v>15</v>
      </c>
      <c r="G212" s="7">
        <v>100</v>
      </c>
    </row>
    <row r="213" spans="1:7" ht="13.5" thickBot="1" x14ac:dyDescent="0.25">
      <c r="A213" s="201"/>
      <c r="B213" s="17" t="s">
        <v>235</v>
      </c>
      <c r="C213" s="5">
        <v>3</v>
      </c>
      <c r="D213" s="5">
        <v>82</v>
      </c>
      <c r="E213" s="5">
        <v>5</v>
      </c>
      <c r="F213" s="5">
        <v>9</v>
      </c>
      <c r="G213" s="5">
        <v>100</v>
      </c>
    </row>
    <row r="214" spans="1:7" ht="26.25" thickBot="1" x14ac:dyDescent="0.25">
      <c r="A214" s="201"/>
      <c r="B214" s="16" t="s">
        <v>236</v>
      </c>
      <c r="C214" s="7">
        <v>1</v>
      </c>
      <c r="D214" s="7">
        <v>88</v>
      </c>
      <c r="E214" s="7">
        <v>9</v>
      </c>
      <c r="F214" s="7">
        <v>3</v>
      </c>
      <c r="G214" s="7">
        <v>100</v>
      </c>
    </row>
    <row r="215" spans="1:7" ht="26.25" thickBot="1" x14ac:dyDescent="0.25">
      <c r="A215" s="200"/>
      <c r="B215" s="17" t="s">
        <v>228</v>
      </c>
      <c r="C215" s="5">
        <v>14</v>
      </c>
      <c r="D215" s="5">
        <v>64</v>
      </c>
      <c r="E215" s="5">
        <v>9</v>
      </c>
      <c r="F215" s="5">
        <v>12</v>
      </c>
      <c r="G215" s="5">
        <v>100</v>
      </c>
    </row>
    <row r="216" spans="1:7" ht="13.5" thickBot="1" x14ac:dyDescent="0.25">
      <c r="A216" s="500"/>
      <c r="B216" s="501"/>
      <c r="C216" s="501"/>
      <c r="D216" s="501"/>
      <c r="E216" s="501"/>
      <c r="F216" s="501"/>
      <c r="G216" s="502"/>
    </row>
    <row r="217" spans="1:7" ht="26.25" thickBot="1" x14ac:dyDescent="0.25">
      <c r="A217" s="123" t="s">
        <v>218</v>
      </c>
      <c r="B217" s="17" t="s">
        <v>233</v>
      </c>
      <c r="C217" s="5">
        <v>3</v>
      </c>
      <c r="D217" s="5">
        <v>85</v>
      </c>
      <c r="E217" s="5">
        <v>5</v>
      </c>
      <c r="F217" s="5">
        <v>7</v>
      </c>
      <c r="G217" s="5">
        <v>100</v>
      </c>
    </row>
    <row r="218" spans="1:7" ht="39" thickBot="1" x14ac:dyDescent="0.25">
      <c r="A218" s="123" t="s">
        <v>220</v>
      </c>
      <c r="B218" s="16" t="s">
        <v>234</v>
      </c>
      <c r="C218" s="7">
        <v>4</v>
      </c>
      <c r="D218" s="7">
        <v>73</v>
      </c>
      <c r="E218" s="7">
        <v>9</v>
      </c>
      <c r="F218" s="7">
        <v>13</v>
      </c>
      <c r="G218" s="7">
        <v>100</v>
      </c>
    </row>
    <row r="219" spans="1:7" ht="13.5" thickBot="1" x14ac:dyDescent="0.25">
      <c r="A219" s="201"/>
      <c r="B219" s="17" t="s">
        <v>235</v>
      </c>
      <c r="C219" s="5">
        <v>3</v>
      </c>
      <c r="D219" s="5">
        <v>84</v>
      </c>
      <c r="E219" s="5">
        <v>6</v>
      </c>
      <c r="F219" s="5">
        <v>7</v>
      </c>
      <c r="G219" s="5">
        <v>100</v>
      </c>
    </row>
    <row r="220" spans="1:7" ht="26.25" thickBot="1" x14ac:dyDescent="0.25">
      <c r="A220" s="201"/>
      <c r="B220" s="16" t="s">
        <v>236</v>
      </c>
      <c r="C220" s="7">
        <v>1</v>
      </c>
      <c r="D220" s="7">
        <v>91</v>
      </c>
      <c r="E220" s="7">
        <v>4</v>
      </c>
      <c r="F220" s="7">
        <v>5</v>
      </c>
      <c r="G220" s="7">
        <v>100</v>
      </c>
    </row>
    <row r="221" spans="1:7" ht="26.25" thickBot="1" x14ac:dyDescent="0.25">
      <c r="A221" s="200"/>
      <c r="B221" s="17" t="s">
        <v>228</v>
      </c>
      <c r="C221" s="5">
        <v>8</v>
      </c>
      <c r="D221" s="5">
        <v>73</v>
      </c>
      <c r="E221" s="5">
        <v>10</v>
      </c>
      <c r="F221" s="5">
        <v>8</v>
      </c>
      <c r="G221" s="5">
        <v>100</v>
      </c>
    </row>
    <row r="222" spans="1:7" ht="13.5" thickBot="1" x14ac:dyDescent="0.25">
      <c r="A222" s="500"/>
      <c r="B222" s="501"/>
      <c r="C222" s="501"/>
      <c r="D222" s="501"/>
      <c r="E222" s="501"/>
      <c r="F222" s="501"/>
      <c r="G222" s="502"/>
    </row>
    <row r="223" spans="1:7" ht="26.25" thickBot="1" x14ac:dyDescent="0.25">
      <c r="A223" s="123" t="s">
        <v>218</v>
      </c>
      <c r="B223" s="17" t="s">
        <v>233</v>
      </c>
      <c r="C223" s="5">
        <v>4</v>
      </c>
      <c r="D223" s="5">
        <v>82</v>
      </c>
      <c r="E223" s="5">
        <v>6</v>
      </c>
      <c r="F223" s="5">
        <v>8</v>
      </c>
      <c r="G223" s="5">
        <v>100</v>
      </c>
    </row>
    <row r="224" spans="1:7" ht="39" thickBot="1" x14ac:dyDescent="0.25">
      <c r="A224" s="123" t="s">
        <v>230</v>
      </c>
      <c r="B224" s="16" t="s">
        <v>234</v>
      </c>
      <c r="C224" s="7">
        <v>5</v>
      </c>
      <c r="D224" s="7">
        <v>64</v>
      </c>
      <c r="E224" s="7">
        <v>10</v>
      </c>
      <c r="F224" s="7">
        <v>21</v>
      </c>
      <c r="G224" s="7">
        <v>100</v>
      </c>
    </row>
    <row r="225" spans="1:8" ht="13.5" thickBot="1" x14ac:dyDescent="0.25">
      <c r="A225" s="201"/>
      <c r="B225" s="17" t="s">
        <v>235</v>
      </c>
      <c r="C225" s="5">
        <v>5</v>
      </c>
      <c r="D225" s="5">
        <v>77</v>
      </c>
      <c r="E225" s="5">
        <v>6</v>
      </c>
      <c r="F225" s="5">
        <v>12</v>
      </c>
      <c r="G225" s="5">
        <v>100</v>
      </c>
    </row>
    <row r="226" spans="1:8" ht="26.25" thickBot="1" x14ac:dyDescent="0.25">
      <c r="A226" s="201"/>
      <c r="B226" s="16" t="s">
        <v>236</v>
      </c>
      <c r="C226" s="7">
        <v>3</v>
      </c>
      <c r="D226" s="7">
        <v>82</v>
      </c>
      <c r="E226" s="7">
        <v>2</v>
      </c>
      <c r="F226" s="7">
        <v>12</v>
      </c>
      <c r="G226" s="7">
        <v>100</v>
      </c>
    </row>
    <row r="227" spans="1:8" ht="26.25" thickBot="1" x14ac:dyDescent="0.25">
      <c r="A227" s="200"/>
      <c r="B227" s="17" t="s">
        <v>228</v>
      </c>
      <c r="C227" s="5">
        <v>7</v>
      </c>
      <c r="D227" s="5">
        <v>78</v>
      </c>
      <c r="E227" s="5">
        <v>8</v>
      </c>
      <c r="F227" s="5">
        <v>7</v>
      </c>
      <c r="G227" s="5">
        <v>100</v>
      </c>
    </row>
    <row r="228" spans="1:8" ht="13.5" thickBot="1" x14ac:dyDescent="0.25">
      <c r="A228" s="503"/>
      <c r="B228" s="504"/>
      <c r="C228" s="504"/>
      <c r="D228" s="504"/>
      <c r="E228" s="504"/>
      <c r="F228" s="504"/>
      <c r="G228" s="505"/>
    </row>
    <row r="229" spans="1:8" ht="25.5" customHeight="1" thickBot="1" x14ac:dyDescent="0.25">
      <c r="A229" s="506" t="s">
        <v>237</v>
      </c>
      <c r="B229" s="507"/>
      <c r="C229" s="507"/>
      <c r="D229" s="507"/>
      <c r="E229" s="507"/>
      <c r="F229" s="507"/>
      <c r="G229" s="508"/>
    </row>
    <row r="230" spans="1:8" x14ac:dyDescent="0.2">
      <c r="A230" s="2"/>
    </row>
    <row r="231" spans="1:8" x14ac:dyDescent="0.2">
      <c r="A231" s="2"/>
    </row>
    <row r="232" spans="1:8" ht="13.5" thickBot="1" x14ac:dyDescent="0.25">
      <c r="A232" s="3" t="s">
        <v>452</v>
      </c>
    </row>
    <row r="233" spans="1:8" ht="39" thickBot="1" x14ac:dyDescent="0.25">
      <c r="A233" s="509" t="s">
        <v>238</v>
      </c>
      <c r="B233" s="510"/>
      <c r="C233" s="510"/>
      <c r="D233" s="134" t="s">
        <v>214</v>
      </c>
      <c r="E233" s="134" t="s">
        <v>215</v>
      </c>
      <c r="F233" s="134" t="s">
        <v>216</v>
      </c>
      <c r="G233" s="134" t="s">
        <v>217</v>
      </c>
      <c r="H233" s="49" t="s">
        <v>69</v>
      </c>
    </row>
    <row r="234" spans="1:8" ht="13.5" thickBot="1" x14ac:dyDescent="0.25">
      <c r="A234" s="123" t="s">
        <v>218</v>
      </c>
      <c r="B234" s="530" t="s">
        <v>239</v>
      </c>
      <c r="C234" s="17" t="s">
        <v>240</v>
      </c>
      <c r="D234" s="5">
        <v>2</v>
      </c>
      <c r="E234" s="5">
        <v>87</v>
      </c>
      <c r="F234" s="5">
        <v>5</v>
      </c>
      <c r="G234" s="5">
        <v>6</v>
      </c>
      <c r="H234" s="5">
        <v>100</v>
      </c>
    </row>
    <row r="235" spans="1:8" ht="13.5" thickBot="1" x14ac:dyDescent="0.25">
      <c r="A235" s="123" t="s">
        <v>219</v>
      </c>
      <c r="B235" s="529"/>
      <c r="C235" s="16" t="s">
        <v>241</v>
      </c>
      <c r="D235" s="7">
        <v>2</v>
      </c>
      <c r="E235" s="7">
        <v>90</v>
      </c>
      <c r="F235" s="7">
        <v>4</v>
      </c>
      <c r="G235" s="7">
        <v>5</v>
      </c>
      <c r="H235" s="7">
        <v>100</v>
      </c>
    </row>
    <row r="236" spans="1:8" ht="13.5" thickBot="1" x14ac:dyDescent="0.25">
      <c r="A236" s="201"/>
      <c r="B236" s="529"/>
      <c r="C236" s="17" t="s">
        <v>242</v>
      </c>
      <c r="D236" s="5">
        <v>6</v>
      </c>
      <c r="E236" s="5">
        <v>83</v>
      </c>
      <c r="F236" s="5">
        <v>4</v>
      </c>
      <c r="G236" s="5">
        <v>7</v>
      </c>
      <c r="H236" s="5">
        <v>100</v>
      </c>
    </row>
    <row r="237" spans="1:8" ht="13.5" thickBot="1" x14ac:dyDescent="0.25">
      <c r="A237" s="201"/>
      <c r="B237" s="528"/>
      <c r="C237" s="16" t="s">
        <v>243</v>
      </c>
      <c r="D237" s="7">
        <v>18</v>
      </c>
      <c r="E237" s="7">
        <v>62</v>
      </c>
      <c r="F237" s="7">
        <v>4</v>
      </c>
      <c r="G237" s="7">
        <v>15</v>
      </c>
      <c r="H237" s="7">
        <v>100</v>
      </c>
    </row>
    <row r="238" spans="1:8" ht="13.5" thickBot="1" x14ac:dyDescent="0.25">
      <c r="A238" s="201"/>
      <c r="B238" s="527" t="s">
        <v>244</v>
      </c>
      <c r="C238" s="17" t="s">
        <v>27</v>
      </c>
      <c r="D238" s="5">
        <v>3</v>
      </c>
      <c r="E238" s="5">
        <v>87</v>
      </c>
      <c r="F238" s="5">
        <v>3</v>
      </c>
      <c r="G238" s="5">
        <v>7</v>
      </c>
      <c r="H238" s="5">
        <v>100</v>
      </c>
    </row>
    <row r="239" spans="1:8" ht="13.5" thickBot="1" x14ac:dyDescent="0.25">
      <c r="A239" s="201"/>
      <c r="B239" s="528"/>
      <c r="C239" s="16" t="s">
        <v>28</v>
      </c>
      <c r="D239" s="7">
        <v>7</v>
      </c>
      <c r="E239" s="7">
        <v>81</v>
      </c>
      <c r="F239" s="7">
        <v>5</v>
      </c>
      <c r="G239" s="7">
        <v>8</v>
      </c>
      <c r="H239" s="7">
        <v>100</v>
      </c>
    </row>
    <row r="240" spans="1:8" ht="13.5" thickBot="1" x14ac:dyDescent="0.25">
      <c r="A240" s="201"/>
      <c r="B240" s="527" t="s">
        <v>245</v>
      </c>
      <c r="C240" s="17" t="s">
        <v>45</v>
      </c>
      <c r="D240" s="5">
        <v>5</v>
      </c>
      <c r="E240" s="5">
        <v>84</v>
      </c>
      <c r="F240" s="5">
        <v>4</v>
      </c>
      <c r="G240" s="5">
        <v>7</v>
      </c>
      <c r="H240" s="5">
        <v>100</v>
      </c>
    </row>
    <row r="241" spans="1:8" ht="13.5" thickBot="1" x14ac:dyDescent="0.25">
      <c r="A241" s="201"/>
      <c r="B241" s="528"/>
      <c r="C241" s="16" t="s">
        <v>246</v>
      </c>
      <c r="D241" s="7">
        <v>9</v>
      </c>
      <c r="E241" s="7">
        <v>89</v>
      </c>
      <c r="F241" s="7">
        <v>2</v>
      </c>
      <c r="G241" s="7">
        <v>0</v>
      </c>
      <c r="H241" s="7">
        <v>100</v>
      </c>
    </row>
    <row r="242" spans="1:8" ht="13.5" thickBot="1" x14ac:dyDescent="0.25">
      <c r="A242" s="201"/>
      <c r="B242" s="527" t="s">
        <v>247</v>
      </c>
      <c r="C242" s="17" t="s">
        <v>248</v>
      </c>
      <c r="D242" s="5">
        <v>21</v>
      </c>
      <c r="E242" s="5">
        <v>62</v>
      </c>
      <c r="F242" s="5">
        <v>8</v>
      </c>
      <c r="G242" s="5">
        <v>9</v>
      </c>
      <c r="H242" s="5">
        <v>100</v>
      </c>
    </row>
    <row r="243" spans="1:8" ht="13.5" thickBot="1" x14ac:dyDescent="0.25">
      <c r="A243" s="201"/>
      <c r="B243" s="529"/>
      <c r="C243" s="16" t="s">
        <v>249</v>
      </c>
      <c r="D243" s="7">
        <v>5</v>
      </c>
      <c r="E243" s="7">
        <v>84</v>
      </c>
      <c r="F243" s="7">
        <v>2</v>
      </c>
      <c r="G243" s="7">
        <v>9</v>
      </c>
      <c r="H243" s="7">
        <v>100</v>
      </c>
    </row>
    <row r="244" spans="1:8" ht="26.25" thickBot="1" x14ac:dyDescent="0.25">
      <c r="A244" s="201"/>
      <c r="B244" s="529"/>
      <c r="C244" s="17" t="s">
        <v>250</v>
      </c>
      <c r="D244" s="5">
        <v>3</v>
      </c>
      <c r="E244" s="5">
        <v>85</v>
      </c>
      <c r="F244" s="5">
        <v>6</v>
      </c>
      <c r="G244" s="5">
        <v>6</v>
      </c>
      <c r="H244" s="5">
        <v>100</v>
      </c>
    </row>
    <row r="245" spans="1:8" ht="13.5" thickBot="1" x14ac:dyDescent="0.25">
      <c r="A245" s="200"/>
      <c r="B245" s="528"/>
      <c r="C245" s="16" t="s">
        <v>251</v>
      </c>
      <c r="D245" s="7" t="s">
        <v>208</v>
      </c>
      <c r="E245" s="7">
        <v>92</v>
      </c>
      <c r="F245" s="7">
        <v>2</v>
      </c>
      <c r="G245" s="7">
        <v>6</v>
      </c>
      <c r="H245" s="7">
        <v>100</v>
      </c>
    </row>
    <row r="246" spans="1:8" ht="13.5" thickBot="1" x14ac:dyDescent="0.25">
      <c r="A246" s="123" t="s">
        <v>218</v>
      </c>
      <c r="B246" s="527" t="s">
        <v>239</v>
      </c>
      <c r="C246" s="17" t="s">
        <v>240</v>
      </c>
      <c r="D246" s="5">
        <v>1</v>
      </c>
      <c r="E246" s="5">
        <v>90</v>
      </c>
      <c r="F246" s="5">
        <v>4</v>
      </c>
      <c r="G246" s="5">
        <v>5</v>
      </c>
      <c r="H246" s="5">
        <v>100</v>
      </c>
    </row>
    <row r="247" spans="1:8" ht="13.5" thickBot="1" x14ac:dyDescent="0.25">
      <c r="A247" s="123" t="s">
        <v>220</v>
      </c>
      <c r="B247" s="529"/>
      <c r="C247" s="16" t="s">
        <v>241</v>
      </c>
      <c r="D247" s="7">
        <v>2</v>
      </c>
      <c r="E247" s="7">
        <v>90</v>
      </c>
      <c r="F247" s="7">
        <v>4</v>
      </c>
      <c r="G247" s="7">
        <v>4</v>
      </c>
      <c r="H247" s="7">
        <v>100</v>
      </c>
    </row>
    <row r="248" spans="1:8" ht="13.5" thickBot="1" x14ac:dyDescent="0.25">
      <c r="A248" s="201"/>
      <c r="B248" s="529"/>
      <c r="C248" s="17" t="s">
        <v>242</v>
      </c>
      <c r="D248" s="5">
        <v>5</v>
      </c>
      <c r="E248" s="5">
        <v>82</v>
      </c>
      <c r="F248" s="5">
        <v>4</v>
      </c>
      <c r="G248" s="5">
        <v>9</v>
      </c>
      <c r="H248" s="5">
        <v>100</v>
      </c>
    </row>
    <row r="249" spans="1:8" ht="13.5" thickBot="1" x14ac:dyDescent="0.25">
      <c r="A249" s="201"/>
      <c r="B249" s="528"/>
      <c r="C249" s="16" t="s">
        <v>243</v>
      </c>
      <c r="D249" s="7">
        <v>20</v>
      </c>
      <c r="E249" s="7">
        <v>61</v>
      </c>
      <c r="F249" s="7">
        <v>6</v>
      </c>
      <c r="G249" s="7">
        <v>13</v>
      </c>
      <c r="H249" s="7">
        <v>100</v>
      </c>
    </row>
    <row r="250" spans="1:8" ht="13.5" thickBot="1" x14ac:dyDescent="0.25">
      <c r="A250" s="201"/>
      <c r="B250" s="527" t="s">
        <v>244</v>
      </c>
      <c r="C250" s="17" t="s">
        <v>27</v>
      </c>
      <c r="D250" s="5">
        <v>4</v>
      </c>
      <c r="E250" s="5">
        <v>86</v>
      </c>
      <c r="F250" s="5">
        <v>4</v>
      </c>
      <c r="G250" s="5">
        <v>6</v>
      </c>
      <c r="H250" s="5">
        <v>100</v>
      </c>
    </row>
    <row r="251" spans="1:8" ht="13.5" thickBot="1" x14ac:dyDescent="0.25">
      <c r="A251" s="201"/>
      <c r="B251" s="528"/>
      <c r="C251" s="16" t="s">
        <v>28</v>
      </c>
      <c r="D251" s="7">
        <v>7</v>
      </c>
      <c r="E251" s="7">
        <v>81</v>
      </c>
      <c r="F251" s="7">
        <v>5</v>
      </c>
      <c r="G251" s="7">
        <v>8</v>
      </c>
      <c r="H251" s="7">
        <v>100</v>
      </c>
    </row>
    <row r="252" spans="1:8" ht="13.5" thickBot="1" x14ac:dyDescent="0.25">
      <c r="A252" s="201"/>
      <c r="B252" s="527" t="s">
        <v>245</v>
      </c>
      <c r="C252" s="17" t="s">
        <v>45</v>
      </c>
      <c r="D252" s="5">
        <v>5</v>
      </c>
      <c r="E252" s="5">
        <v>84</v>
      </c>
      <c r="F252" s="5">
        <v>4</v>
      </c>
      <c r="G252" s="5">
        <v>7</v>
      </c>
      <c r="H252" s="5">
        <v>100</v>
      </c>
    </row>
    <row r="253" spans="1:8" ht="13.5" thickBot="1" x14ac:dyDescent="0.25">
      <c r="A253" s="201"/>
      <c r="B253" s="528"/>
      <c r="C253" s="16" t="s">
        <v>246</v>
      </c>
      <c r="D253" s="7">
        <v>3</v>
      </c>
      <c r="E253" s="7">
        <v>81</v>
      </c>
      <c r="F253" s="7">
        <v>6</v>
      </c>
      <c r="G253" s="7">
        <v>10</v>
      </c>
      <c r="H253" s="7">
        <v>100</v>
      </c>
    </row>
    <row r="254" spans="1:8" ht="13.5" thickBot="1" x14ac:dyDescent="0.25">
      <c r="A254" s="201"/>
      <c r="B254" s="527" t="s">
        <v>247</v>
      </c>
      <c r="C254" s="17" t="s">
        <v>248</v>
      </c>
      <c r="D254" s="5">
        <v>16</v>
      </c>
      <c r="E254" s="5">
        <v>65</v>
      </c>
      <c r="F254" s="5">
        <v>8</v>
      </c>
      <c r="G254" s="5">
        <v>11</v>
      </c>
      <c r="H254" s="5">
        <v>100</v>
      </c>
    </row>
    <row r="255" spans="1:8" ht="13.5" thickBot="1" x14ac:dyDescent="0.25">
      <c r="A255" s="201"/>
      <c r="B255" s="529"/>
      <c r="C255" s="16" t="s">
        <v>249</v>
      </c>
      <c r="D255" s="7">
        <v>7</v>
      </c>
      <c r="E255" s="7">
        <v>81</v>
      </c>
      <c r="F255" s="7">
        <v>3</v>
      </c>
      <c r="G255" s="7">
        <v>9</v>
      </c>
      <c r="H255" s="7">
        <v>100</v>
      </c>
    </row>
    <row r="256" spans="1:8" ht="26.25" thickBot="1" x14ac:dyDescent="0.25">
      <c r="A256" s="201"/>
      <c r="B256" s="529"/>
      <c r="C256" s="17" t="s">
        <v>250</v>
      </c>
      <c r="D256" s="5">
        <v>2</v>
      </c>
      <c r="E256" s="5">
        <v>87</v>
      </c>
      <c r="F256" s="5">
        <v>6</v>
      </c>
      <c r="G256" s="5">
        <v>5</v>
      </c>
      <c r="H256" s="5">
        <v>100</v>
      </c>
    </row>
    <row r="257" spans="1:8" ht="13.5" thickBot="1" x14ac:dyDescent="0.25">
      <c r="A257" s="200"/>
      <c r="B257" s="528"/>
      <c r="C257" s="16" t="s">
        <v>251</v>
      </c>
      <c r="D257" s="7">
        <v>1</v>
      </c>
      <c r="E257" s="7">
        <v>93</v>
      </c>
      <c r="F257" s="7">
        <v>2</v>
      </c>
      <c r="G257" s="7">
        <v>4</v>
      </c>
      <c r="H257" s="7">
        <v>100</v>
      </c>
    </row>
    <row r="258" spans="1:8" ht="13.5" thickBot="1" x14ac:dyDescent="0.25">
      <c r="A258" s="123" t="s">
        <v>218</v>
      </c>
      <c r="B258" s="527" t="s">
        <v>239</v>
      </c>
      <c r="C258" s="17" t="s">
        <v>240</v>
      </c>
      <c r="D258" s="5">
        <v>2</v>
      </c>
      <c r="E258" s="5">
        <v>86</v>
      </c>
      <c r="F258" s="5">
        <v>3</v>
      </c>
      <c r="G258" s="5">
        <v>8</v>
      </c>
      <c r="H258" s="5">
        <v>100</v>
      </c>
    </row>
    <row r="259" spans="1:8" ht="13.5" thickBot="1" x14ac:dyDescent="0.25">
      <c r="A259" s="123" t="s">
        <v>230</v>
      </c>
      <c r="B259" s="529"/>
      <c r="C259" s="16" t="s">
        <v>241</v>
      </c>
      <c r="D259" s="7">
        <v>2</v>
      </c>
      <c r="E259" s="7">
        <v>88</v>
      </c>
      <c r="F259" s="7">
        <v>4</v>
      </c>
      <c r="G259" s="7">
        <v>6</v>
      </c>
      <c r="H259" s="7">
        <v>100</v>
      </c>
    </row>
    <row r="260" spans="1:8" ht="13.5" thickBot="1" x14ac:dyDescent="0.25">
      <c r="A260" s="201"/>
      <c r="B260" s="529"/>
      <c r="C260" s="17" t="s">
        <v>242</v>
      </c>
      <c r="D260" s="5">
        <v>5</v>
      </c>
      <c r="E260" s="5">
        <v>77</v>
      </c>
      <c r="F260" s="5">
        <v>8</v>
      </c>
      <c r="G260" s="5">
        <v>10</v>
      </c>
      <c r="H260" s="5">
        <v>100</v>
      </c>
    </row>
    <row r="261" spans="1:8" ht="13.5" thickBot="1" x14ac:dyDescent="0.25">
      <c r="A261" s="201"/>
      <c r="B261" s="528"/>
      <c r="C261" s="16" t="s">
        <v>243</v>
      </c>
      <c r="D261" s="7">
        <v>14</v>
      </c>
      <c r="E261" s="7">
        <v>64</v>
      </c>
      <c r="F261" s="7">
        <v>12</v>
      </c>
      <c r="G261" s="7">
        <v>10</v>
      </c>
      <c r="H261" s="7">
        <v>100</v>
      </c>
    </row>
    <row r="262" spans="1:8" ht="13.5" thickBot="1" x14ac:dyDescent="0.25">
      <c r="A262" s="201"/>
      <c r="B262" s="527" t="s">
        <v>244</v>
      </c>
      <c r="C262" s="17" t="s">
        <v>27</v>
      </c>
      <c r="D262" s="5">
        <v>4</v>
      </c>
      <c r="E262" s="5">
        <v>84</v>
      </c>
      <c r="F262" s="5">
        <v>5</v>
      </c>
      <c r="G262" s="5">
        <v>7</v>
      </c>
      <c r="H262" s="5">
        <v>100</v>
      </c>
    </row>
    <row r="263" spans="1:8" ht="13.5" thickBot="1" x14ac:dyDescent="0.25">
      <c r="A263" s="201"/>
      <c r="B263" s="528"/>
      <c r="C263" s="16" t="s">
        <v>28</v>
      </c>
      <c r="D263" s="7">
        <v>6</v>
      </c>
      <c r="E263" s="7">
        <v>78</v>
      </c>
      <c r="F263" s="7">
        <v>7</v>
      </c>
      <c r="G263" s="7">
        <v>9</v>
      </c>
      <c r="H263" s="7">
        <v>100</v>
      </c>
    </row>
    <row r="264" spans="1:8" ht="13.5" thickBot="1" x14ac:dyDescent="0.25">
      <c r="A264" s="201"/>
      <c r="B264" s="527" t="s">
        <v>245</v>
      </c>
      <c r="C264" s="17" t="s">
        <v>45</v>
      </c>
      <c r="D264" s="5">
        <v>5</v>
      </c>
      <c r="E264" s="5">
        <v>81</v>
      </c>
      <c r="F264" s="5">
        <v>6</v>
      </c>
      <c r="G264" s="5">
        <v>8</v>
      </c>
      <c r="H264" s="5">
        <v>100</v>
      </c>
    </row>
    <row r="265" spans="1:8" ht="13.5" thickBot="1" x14ac:dyDescent="0.25">
      <c r="A265" s="201"/>
      <c r="B265" s="528"/>
      <c r="C265" s="16" t="s">
        <v>246</v>
      </c>
      <c r="D265" s="7">
        <v>10</v>
      </c>
      <c r="E265" s="7">
        <v>73</v>
      </c>
      <c r="F265" s="7">
        <v>9</v>
      </c>
      <c r="G265" s="7">
        <v>8</v>
      </c>
      <c r="H265" s="7">
        <v>100</v>
      </c>
    </row>
    <row r="266" spans="1:8" ht="13.5" thickBot="1" x14ac:dyDescent="0.25">
      <c r="A266" s="201"/>
      <c r="B266" s="527" t="s">
        <v>247</v>
      </c>
      <c r="C266" s="17" t="s">
        <v>248</v>
      </c>
      <c r="D266" s="5">
        <v>14</v>
      </c>
      <c r="E266" s="5">
        <v>68</v>
      </c>
      <c r="F266" s="5">
        <v>9</v>
      </c>
      <c r="G266" s="5">
        <v>9</v>
      </c>
      <c r="H266" s="5">
        <v>100</v>
      </c>
    </row>
    <row r="267" spans="1:8" ht="13.5" thickBot="1" x14ac:dyDescent="0.25">
      <c r="A267" s="201"/>
      <c r="B267" s="529"/>
      <c r="C267" s="16" t="s">
        <v>249</v>
      </c>
      <c r="D267" s="7">
        <v>6</v>
      </c>
      <c r="E267" s="7">
        <v>78</v>
      </c>
      <c r="F267" s="7">
        <v>8</v>
      </c>
      <c r="G267" s="7">
        <v>8</v>
      </c>
      <c r="H267" s="7">
        <v>100</v>
      </c>
    </row>
    <row r="268" spans="1:8" ht="26.25" thickBot="1" x14ac:dyDescent="0.25">
      <c r="A268" s="201"/>
      <c r="B268" s="529"/>
      <c r="C268" s="17" t="s">
        <v>250</v>
      </c>
      <c r="D268" s="5">
        <v>3</v>
      </c>
      <c r="E268" s="5">
        <v>85</v>
      </c>
      <c r="F268" s="5">
        <v>5</v>
      </c>
      <c r="G268" s="5">
        <v>7</v>
      </c>
      <c r="H268" s="5">
        <v>100</v>
      </c>
    </row>
    <row r="269" spans="1:8" ht="13.5" thickBot="1" x14ac:dyDescent="0.25">
      <c r="A269" s="200"/>
      <c r="B269" s="528"/>
      <c r="C269" s="16" t="s">
        <v>251</v>
      </c>
      <c r="D269" s="7">
        <v>2</v>
      </c>
      <c r="E269" s="7">
        <v>87</v>
      </c>
      <c r="F269" s="7">
        <v>3</v>
      </c>
      <c r="G269" s="7">
        <v>9</v>
      </c>
      <c r="H269" s="7">
        <v>100</v>
      </c>
    </row>
    <row r="270" spans="1:8" ht="13.5" thickBot="1" x14ac:dyDescent="0.25">
      <c r="A270" s="511" t="s">
        <v>252</v>
      </c>
      <c r="B270" s="527" t="s">
        <v>239</v>
      </c>
      <c r="C270" s="17" t="s">
        <v>240</v>
      </c>
      <c r="D270" s="5">
        <v>1</v>
      </c>
      <c r="E270" s="5">
        <v>87</v>
      </c>
      <c r="F270" s="5">
        <v>10</v>
      </c>
      <c r="G270" s="5">
        <v>2</v>
      </c>
      <c r="H270" s="5">
        <v>100</v>
      </c>
    </row>
    <row r="271" spans="1:8" ht="13.5" thickBot="1" x14ac:dyDescent="0.25">
      <c r="A271" s="512"/>
      <c r="B271" s="529"/>
      <c r="C271" s="16" t="s">
        <v>241</v>
      </c>
      <c r="D271" s="7">
        <v>2</v>
      </c>
      <c r="E271" s="7">
        <v>84</v>
      </c>
      <c r="F271" s="7">
        <v>7</v>
      </c>
      <c r="G271" s="7">
        <v>7</v>
      </c>
      <c r="H271" s="7">
        <v>100</v>
      </c>
    </row>
    <row r="272" spans="1:8" ht="13.5" thickBot="1" x14ac:dyDescent="0.25">
      <c r="A272" s="512"/>
      <c r="B272" s="529"/>
      <c r="C272" s="17" t="s">
        <v>242</v>
      </c>
      <c r="D272" s="5">
        <v>4</v>
      </c>
      <c r="E272" s="5">
        <v>80</v>
      </c>
      <c r="F272" s="5">
        <v>9</v>
      </c>
      <c r="G272" s="5">
        <v>6</v>
      </c>
      <c r="H272" s="5">
        <v>100</v>
      </c>
    </row>
    <row r="273" spans="1:8" ht="13.5" thickBot="1" x14ac:dyDescent="0.25">
      <c r="A273" s="512"/>
      <c r="B273" s="528"/>
      <c r="C273" s="16" t="s">
        <v>243</v>
      </c>
      <c r="D273" s="7">
        <v>8</v>
      </c>
      <c r="E273" s="7">
        <v>71</v>
      </c>
      <c r="F273" s="7">
        <v>12</v>
      </c>
      <c r="G273" s="7">
        <v>9</v>
      </c>
      <c r="H273" s="7">
        <v>100</v>
      </c>
    </row>
    <row r="274" spans="1:8" ht="13.5" thickBot="1" x14ac:dyDescent="0.25">
      <c r="A274" s="512"/>
      <c r="B274" s="527" t="s">
        <v>244</v>
      </c>
      <c r="C274" s="17" t="s">
        <v>27</v>
      </c>
      <c r="D274" s="5">
        <v>2</v>
      </c>
      <c r="E274" s="5">
        <v>83</v>
      </c>
      <c r="F274" s="5">
        <v>8</v>
      </c>
      <c r="G274" s="5">
        <v>6</v>
      </c>
      <c r="H274" s="5">
        <v>100</v>
      </c>
    </row>
    <row r="275" spans="1:8" ht="13.5" thickBot="1" x14ac:dyDescent="0.25">
      <c r="A275" s="512"/>
      <c r="B275" s="528"/>
      <c r="C275" s="16" t="s">
        <v>28</v>
      </c>
      <c r="D275" s="7">
        <v>4</v>
      </c>
      <c r="E275" s="7">
        <v>79</v>
      </c>
      <c r="F275" s="7">
        <v>10</v>
      </c>
      <c r="G275" s="7">
        <v>7</v>
      </c>
      <c r="H275" s="7">
        <v>100</v>
      </c>
    </row>
    <row r="276" spans="1:8" ht="13.5" thickBot="1" x14ac:dyDescent="0.25">
      <c r="A276" s="512"/>
      <c r="B276" s="527" t="s">
        <v>245</v>
      </c>
      <c r="C276" s="17" t="s">
        <v>45</v>
      </c>
      <c r="D276" s="5">
        <v>3</v>
      </c>
      <c r="E276" s="5">
        <v>82</v>
      </c>
      <c r="F276" s="5">
        <v>8</v>
      </c>
      <c r="G276" s="5">
        <v>6</v>
      </c>
      <c r="H276" s="5">
        <v>100</v>
      </c>
    </row>
    <row r="277" spans="1:8" ht="13.5" thickBot="1" x14ac:dyDescent="0.25">
      <c r="A277" s="512"/>
      <c r="B277" s="528"/>
      <c r="C277" s="16" t="s">
        <v>246</v>
      </c>
      <c r="D277" s="7">
        <v>7</v>
      </c>
      <c r="E277" s="7">
        <v>59</v>
      </c>
      <c r="F277" s="7">
        <v>25</v>
      </c>
      <c r="G277" s="7">
        <v>9</v>
      </c>
      <c r="H277" s="7">
        <v>100</v>
      </c>
    </row>
    <row r="278" spans="1:8" ht="13.5" thickBot="1" x14ac:dyDescent="0.25">
      <c r="A278" s="512"/>
      <c r="B278" s="527" t="s">
        <v>247</v>
      </c>
      <c r="C278" s="17" t="s">
        <v>248</v>
      </c>
      <c r="D278" s="5">
        <v>12</v>
      </c>
      <c r="E278" s="5">
        <v>66</v>
      </c>
      <c r="F278" s="5">
        <v>11</v>
      </c>
      <c r="G278" s="5">
        <v>10</v>
      </c>
      <c r="H278" s="5">
        <v>100</v>
      </c>
    </row>
    <row r="279" spans="1:8" ht="13.5" thickBot="1" x14ac:dyDescent="0.25">
      <c r="A279" s="512"/>
      <c r="B279" s="529"/>
      <c r="C279" s="16" t="s">
        <v>249</v>
      </c>
      <c r="D279" s="7">
        <v>3</v>
      </c>
      <c r="E279" s="7">
        <v>82</v>
      </c>
      <c r="F279" s="7">
        <v>11</v>
      </c>
      <c r="G279" s="7">
        <v>5</v>
      </c>
      <c r="H279" s="7">
        <v>100</v>
      </c>
    </row>
    <row r="280" spans="1:8" ht="26.25" thickBot="1" x14ac:dyDescent="0.25">
      <c r="A280" s="512"/>
      <c r="B280" s="529"/>
      <c r="C280" s="17" t="s">
        <v>250</v>
      </c>
      <c r="D280" s="5">
        <v>2</v>
      </c>
      <c r="E280" s="5">
        <v>82</v>
      </c>
      <c r="F280" s="5">
        <v>11</v>
      </c>
      <c r="G280" s="5">
        <v>5</v>
      </c>
      <c r="H280" s="5">
        <v>100</v>
      </c>
    </row>
    <row r="281" spans="1:8" ht="13.5" thickBot="1" x14ac:dyDescent="0.25">
      <c r="A281" s="513"/>
      <c r="B281" s="528"/>
      <c r="C281" s="16" t="s">
        <v>251</v>
      </c>
      <c r="D281" s="7" t="s">
        <v>208</v>
      </c>
      <c r="E281" s="7">
        <v>85</v>
      </c>
      <c r="F281" s="7">
        <v>8</v>
      </c>
      <c r="G281" s="7">
        <v>7</v>
      </c>
      <c r="H281" s="7">
        <v>100</v>
      </c>
    </row>
    <row r="282" spans="1:8" ht="13.5" thickBot="1" x14ac:dyDescent="0.25">
      <c r="A282" s="124"/>
      <c r="B282" s="17"/>
      <c r="C282" s="17"/>
      <c r="D282" s="17"/>
      <c r="E282" s="17"/>
      <c r="F282" s="17"/>
      <c r="G282" s="17"/>
      <c r="H282" s="17"/>
    </row>
    <row r="283" spans="1:8" ht="25.5" customHeight="1" thickBot="1" x14ac:dyDescent="0.25">
      <c r="A283" s="523" t="s">
        <v>222</v>
      </c>
      <c r="B283" s="524"/>
      <c r="C283" s="524"/>
      <c r="D283" s="524"/>
      <c r="E283" s="524"/>
      <c r="F283" s="524"/>
      <c r="G283" s="524"/>
      <c r="H283" s="525"/>
    </row>
    <row r="284" spans="1:8" x14ac:dyDescent="0.2">
      <c r="A284" s="2"/>
    </row>
    <row r="285" spans="1:8" x14ac:dyDescent="0.2">
      <c r="A285" s="2"/>
    </row>
    <row r="286" spans="1:8" ht="13.5" thickBot="1" x14ac:dyDescent="0.25">
      <c r="A286" s="3" t="s">
        <v>453</v>
      </c>
    </row>
    <row r="287" spans="1:8" ht="39" thickBot="1" x14ac:dyDescent="0.25">
      <c r="A287" s="509" t="s">
        <v>238</v>
      </c>
      <c r="B287" s="510"/>
      <c r="C287" s="510"/>
      <c r="D287" s="134" t="s">
        <v>214</v>
      </c>
      <c r="E287" s="134" t="s">
        <v>215</v>
      </c>
      <c r="F287" s="134" t="s">
        <v>216</v>
      </c>
      <c r="G287" s="134" t="s">
        <v>217</v>
      </c>
      <c r="H287" s="49" t="s">
        <v>69</v>
      </c>
    </row>
    <row r="288" spans="1:8" ht="13.5" thickBot="1" x14ac:dyDescent="0.25">
      <c r="A288" s="123" t="s">
        <v>218</v>
      </c>
      <c r="B288" s="530" t="s">
        <v>239</v>
      </c>
      <c r="C288" s="17" t="s">
        <v>240</v>
      </c>
      <c r="D288" s="5">
        <v>3</v>
      </c>
      <c r="E288" s="5">
        <v>82</v>
      </c>
      <c r="F288" s="5">
        <v>7</v>
      </c>
      <c r="G288" s="5">
        <v>8</v>
      </c>
      <c r="H288" s="5">
        <v>100</v>
      </c>
    </row>
    <row r="289" spans="1:8" ht="13.5" thickBot="1" x14ac:dyDescent="0.25">
      <c r="A289" s="123" t="s">
        <v>219</v>
      </c>
      <c r="B289" s="529"/>
      <c r="C289" s="16" t="s">
        <v>241</v>
      </c>
      <c r="D289" s="7">
        <v>2</v>
      </c>
      <c r="E289" s="7">
        <v>87</v>
      </c>
      <c r="F289" s="7">
        <v>5</v>
      </c>
      <c r="G289" s="7">
        <v>6</v>
      </c>
      <c r="H289" s="7">
        <v>100</v>
      </c>
    </row>
    <row r="290" spans="1:8" ht="13.5" thickBot="1" x14ac:dyDescent="0.25">
      <c r="A290" s="201"/>
      <c r="B290" s="529"/>
      <c r="C290" s="17" t="s">
        <v>242</v>
      </c>
      <c r="D290" s="5">
        <v>5</v>
      </c>
      <c r="E290" s="5">
        <v>83</v>
      </c>
      <c r="F290" s="5">
        <v>5</v>
      </c>
      <c r="G290" s="5">
        <v>6</v>
      </c>
      <c r="H290" s="5">
        <v>100</v>
      </c>
    </row>
    <row r="291" spans="1:8" ht="13.5" thickBot="1" x14ac:dyDescent="0.25">
      <c r="A291" s="201"/>
      <c r="B291" s="528"/>
      <c r="C291" s="16" t="s">
        <v>243</v>
      </c>
      <c r="D291" s="7">
        <v>10</v>
      </c>
      <c r="E291" s="7">
        <v>76</v>
      </c>
      <c r="F291" s="7">
        <v>3</v>
      </c>
      <c r="G291" s="7">
        <v>12</v>
      </c>
      <c r="H291" s="7">
        <v>100</v>
      </c>
    </row>
    <row r="292" spans="1:8" ht="13.5" thickBot="1" x14ac:dyDescent="0.25">
      <c r="A292" s="201"/>
      <c r="B292" s="527" t="s">
        <v>244</v>
      </c>
      <c r="C292" s="17" t="s">
        <v>27</v>
      </c>
      <c r="D292" s="5">
        <v>3</v>
      </c>
      <c r="E292" s="5">
        <v>85</v>
      </c>
      <c r="F292" s="5">
        <v>5</v>
      </c>
      <c r="G292" s="5">
        <v>7</v>
      </c>
      <c r="H292" s="5">
        <v>100</v>
      </c>
    </row>
    <row r="293" spans="1:8" ht="13.5" thickBot="1" x14ac:dyDescent="0.25">
      <c r="A293" s="201"/>
      <c r="B293" s="528"/>
      <c r="C293" s="16" t="s">
        <v>28</v>
      </c>
      <c r="D293" s="7">
        <v>5</v>
      </c>
      <c r="E293" s="7">
        <v>81</v>
      </c>
      <c r="F293" s="7">
        <v>6</v>
      </c>
      <c r="G293" s="7">
        <v>8</v>
      </c>
      <c r="H293" s="7">
        <v>100</v>
      </c>
    </row>
    <row r="294" spans="1:8" ht="13.5" thickBot="1" x14ac:dyDescent="0.25">
      <c r="A294" s="201"/>
      <c r="B294" s="527" t="s">
        <v>245</v>
      </c>
      <c r="C294" s="17" t="s">
        <v>45</v>
      </c>
      <c r="D294" s="5">
        <v>4</v>
      </c>
      <c r="E294" s="5">
        <v>83</v>
      </c>
      <c r="F294" s="5">
        <v>5</v>
      </c>
      <c r="G294" s="5">
        <v>8</v>
      </c>
      <c r="H294" s="5">
        <v>100</v>
      </c>
    </row>
    <row r="295" spans="1:8" ht="13.5" thickBot="1" x14ac:dyDescent="0.25">
      <c r="A295" s="201"/>
      <c r="B295" s="528"/>
      <c r="C295" s="16" t="s">
        <v>246</v>
      </c>
      <c r="D295" s="7">
        <v>4</v>
      </c>
      <c r="E295" s="7">
        <v>84</v>
      </c>
      <c r="F295" s="7">
        <v>8</v>
      </c>
      <c r="G295" s="7">
        <v>4</v>
      </c>
      <c r="H295" s="7">
        <v>100</v>
      </c>
    </row>
    <row r="296" spans="1:8" ht="13.5" thickBot="1" x14ac:dyDescent="0.25">
      <c r="A296" s="201"/>
      <c r="B296" s="527" t="s">
        <v>247</v>
      </c>
      <c r="C296" s="17" t="s">
        <v>248</v>
      </c>
      <c r="D296" s="5">
        <v>13</v>
      </c>
      <c r="E296" s="5">
        <v>71</v>
      </c>
      <c r="F296" s="5">
        <v>7</v>
      </c>
      <c r="G296" s="5">
        <v>9</v>
      </c>
      <c r="H296" s="5">
        <v>100</v>
      </c>
    </row>
    <row r="297" spans="1:8" ht="13.5" thickBot="1" x14ac:dyDescent="0.25">
      <c r="A297" s="201"/>
      <c r="B297" s="529"/>
      <c r="C297" s="16" t="s">
        <v>249</v>
      </c>
      <c r="D297" s="7">
        <v>3</v>
      </c>
      <c r="E297" s="7">
        <v>85</v>
      </c>
      <c r="F297" s="7">
        <v>4</v>
      </c>
      <c r="G297" s="7">
        <v>8</v>
      </c>
      <c r="H297" s="7">
        <v>100</v>
      </c>
    </row>
    <row r="298" spans="1:8" ht="26.25" thickBot="1" x14ac:dyDescent="0.25">
      <c r="A298" s="201"/>
      <c r="B298" s="529"/>
      <c r="C298" s="17" t="s">
        <v>250</v>
      </c>
      <c r="D298" s="5">
        <v>4</v>
      </c>
      <c r="E298" s="5">
        <v>79</v>
      </c>
      <c r="F298" s="5">
        <v>8</v>
      </c>
      <c r="G298" s="5">
        <v>9</v>
      </c>
      <c r="H298" s="5">
        <v>100</v>
      </c>
    </row>
    <row r="299" spans="1:8" ht="13.5" thickBot="1" x14ac:dyDescent="0.25">
      <c r="A299" s="200"/>
      <c r="B299" s="528"/>
      <c r="C299" s="16" t="s">
        <v>251</v>
      </c>
      <c r="D299" s="7">
        <v>1</v>
      </c>
      <c r="E299" s="7">
        <v>91</v>
      </c>
      <c r="F299" s="7">
        <v>3</v>
      </c>
      <c r="G299" s="7">
        <v>6</v>
      </c>
      <c r="H299" s="7">
        <v>100</v>
      </c>
    </row>
    <row r="300" spans="1:8" ht="13.5" thickBot="1" x14ac:dyDescent="0.25">
      <c r="A300" s="123" t="s">
        <v>218</v>
      </c>
      <c r="B300" s="527" t="s">
        <v>239</v>
      </c>
      <c r="C300" s="17" t="s">
        <v>240</v>
      </c>
      <c r="D300" s="5">
        <v>2</v>
      </c>
      <c r="E300" s="5">
        <v>87</v>
      </c>
      <c r="F300" s="5">
        <v>6</v>
      </c>
      <c r="G300" s="5">
        <v>6</v>
      </c>
      <c r="H300" s="5">
        <v>100</v>
      </c>
    </row>
    <row r="301" spans="1:8" ht="13.5" thickBot="1" x14ac:dyDescent="0.25">
      <c r="A301" s="123" t="s">
        <v>220</v>
      </c>
      <c r="B301" s="529"/>
      <c r="C301" s="16" t="s">
        <v>241</v>
      </c>
      <c r="D301" s="7">
        <v>2</v>
      </c>
      <c r="E301" s="7">
        <v>87</v>
      </c>
      <c r="F301" s="7">
        <v>6</v>
      </c>
      <c r="G301" s="7">
        <v>6</v>
      </c>
      <c r="H301" s="7">
        <v>100</v>
      </c>
    </row>
    <row r="302" spans="1:8" ht="13.5" thickBot="1" x14ac:dyDescent="0.25">
      <c r="A302" s="201"/>
      <c r="B302" s="529"/>
      <c r="C302" s="17" t="s">
        <v>242</v>
      </c>
      <c r="D302" s="5">
        <v>4</v>
      </c>
      <c r="E302" s="5">
        <v>84</v>
      </c>
      <c r="F302" s="5">
        <v>4</v>
      </c>
      <c r="G302" s="5">
        <v>8</v>
      </c>
      <c r="H302" s="5">
        <v>100</v>
      </c>
    </row>
    <row r="303" spans="1:8" ht="13.5" thickBot="1" x14ac:dyDescent="0.25">
      <c r="A303" s="201"/>
      <c r="B303" s="528"/>
      <c r="C303" s="16" t="s">
        <v>243</v>
      </c>
      <c r="D303" s="7">
        <v>9</v>
      </c>
      <c r="E303" s="7">
        <v>70</v>
      </c>
      <c r="F303" s="7">
        <v>8</v>
      </c>
      <c r="G303" s="7">
        <v>13</v>
      </c>
      <c r="H303" s="7">
        <v>100</v>
      </c>
    </row>
    <row r="304" spans="1:8" ht="13.5" thickBot="1" x14ac:dyDescent="0.25">
      <c r="A304" s="201"/>
      <c r="B304" s="527" t="s">
        <v>244</v>
      </c>
      <c r="C304" s="17" t="s">
        <v>27</v>
      </c>
      <c r="D304" s="5">
        <v>3</v>
      </c>
      <c r="E304" s="5">
        <v>85</v>
      </c>
      <c r="F304" s="5">
        <v>6</v>
      </c>
      <c r="G304" s="5">
        <v>6</v>
      </c>
      <c r="H304" s="5">
        <v>100</v>
      </c>
    </row>
    <row r="305" spans="1:8" ht="13.5" thickBot="1" x14ac:dyDescent="0.25">
      <c r="A305" s="201"/>
      <c r="B305" s="528"/>
      <c r="C305" s="16" t="s">
        <v>28</v>
      </c>
      <c r="D305" s="7">
        <v>4</v>
      </c>
      <c r="E305" s="7">
        <v>81</v>
      </c>
      <c r="F305" s="7">
        <v>6</v>
      </c>
      <c r="G305" s="7">
        <v>8</v>
      </c>
      <c r="H305" s="7">
        <v>100</v>
      </c>
    </row>
    <row r="306" spans="1:8" ht="13.5" thickBot="1" x14ac:dyDescent="0.25">
      <c r="A306" s="201"/>
      <c r="B306" s="527" t="s">
        <v>245</v>
      </c>
      <c r="C306" s="17" t="s">
        <v>45</v>
      </c>
      <c r="D306" s="5">
        <v>4</v>
      </c>
      <c r="E306" s="5">
        <v>83</v>
      </c>
      <c r="F306" s="5">
        <v>6</v>
      </c>
      <c r="G306" s="5">
        <v>7</v>
      </c>
      <c r="H306" s="5">
        <v>100</v>
      </c>
    </row>
    <row r="307" spans="1:8" ht="13.5" thickBot="1" x14ac:dyDescent="0.25">
      <c r="A307" s="201"/>
      <c r="B307" s="528"/>
      <c r="C307" s="16" t="s">
        <v>246</v>
      </c>
      <c r="D307" s="7">
        <v>2</v>
      </c>
      <c r="E307" s="7">
        <v>79</v>
      </c>
      <c r="F307" s="7">
        <v>8</v>
      </c>
      <c r="G307" s="7">
        <v>10</v>
      </c>
      <c r="H307" s="7">
        <v>100</v>
      </c>
    </row>
    <row r="308" spans="1:8" ht="13.5" thickBot="1" x14ac:dyDescent="0.25">
      <c r="A308" s="201"/>
      <c r="B308" s="527" t="s">
        <v>247</v>
      </c>
      <c r="C308" s="17" t="s">
        <v>248</v>
      </c>
      <c r="D308" s="5">
        <v>8</v>
      </c>
      <c r="E308" s="5">
        <v>74</v>
      </c>
      <c r="F308" s="5">
        <v>9</v>
      </c>
      <c r="G308" s="5">
        <v>9</v>
      </c>
      <c r="H308" s="5">
        <v>100</v>
      </c>
    </row>
    <row r="309" spans="1:8" ht="13.5" thickBot="1" x14ac:dyDescent="0.25">
      <c r="A309" s="201"/>
      <c r="B309" s="529"/>
      <c r="C309" s="16" t="s">
        <v>249</v>
      </c>
      <c r="D309" s="7">
        <v>4</v>
      </c>
      <c r="E309" s="7">
        <v>82</v>
      </c>
      <c r="F309" s="7">
        <v>4</v>
      </c>
      <c r="G309" s="7">
        <v>10</v>
      </c>
      <c r="H309" s="7">
        <v>100</v>
      </c>
    </row>
    <row r="310" spans="1:8" ht="26.25" thickBot="1" x14ac:dyDescent="0.25">
      <c r="A310" s="201"/>
      <c r="B310" s="529"/>
      <c r="C310" s="17" t="s">
        <v>250</v>
      </c>
      <c r="D310" s="5">
        <v>3</v>
      </c>
      <c r="E310" s="5">
        <v>82</v>
      </c>
      <c r="F310" s="5">
        <v>9</v>
      </c>
      <c r="G310" s="5">
        <v>6</v>
      </c>
      <c r="H310" s="5">
        <v>100</v>
      </c>
    </row>
    <row r="311" spans="1:8" ht="13.5" thickBot="1" x14ac:dyDescent="0.25">
      <c r="A311" s="200"/>
      <c r="B311" s="528"/>
      <c r="C311" s="16" t="s">
        <v>251</v>
      </c>
      <c r="D311" s="7">
        <v>1</v>
      </c>
      <c r="E311" s="7">
        <v>92</v>
      </c>
      <c r="F311" s="7">
        <v>2</v>
      </c>
      <c r="G311" s="7">
        <v>5</v>
      </c>
      <c r="H311" s="7">
        <v>100</v>
      </c>
    </row>
    <row r="312" spans="1:8" ht="13.5" thickBot="1" x14ac:dyDescent="0.25">
      <c r="A312" s="123" t="s">
        <v>218</v>
      </c>
      <c r="B312" s="527" t="s">
        <v>239</v>
      </c>
      <c r="C312" s="17" t="s">
        <v>240</v>
      </c>
      <c r="D312" s="5">
        <v>4</v>
      </c>
      <c r="E312" s="5">
        <v>78</v>
      </c>
      <c r="F312" s="5">
        <v>3</v>
      </c>
      <c r="G312" s="5">
        <v>15</v>
      </c>
      <c r="H312" s="5">
        <v>100</v>
      </c>
    </row>
    <row r="313" spans="1:8" ht="13.5" thickBot="1" x14ac:dyDescent="0.25">
      <c r="A313" s="123" t="s">
        <v>230</v>
      </c>
      <c r="B313" s="529"/>
      <c r="C313" s="16" t="s">
        <v>241</v>
      </c>
      <c r="D313" s="7">
        <v>2</v>
      </c>
      <c r="E313" s="7">
        <v>85</v>
      </c>
      <c r="F313" s="7">
        <v>5</v>
      </c>
      <c r="G313" s="7">
        <v>8</v>
      </c>
      <c r="H313" s="7">
        <v>100</v>
      </c>
    </row>
    <row r="314" spans="1:8" ht="13.5" thickBot="1" x14ac:dyDescent="0.25">
      <c r="A314" s="201"/>
      <c r="B314" s="529"/>
      <c r="C314" s="17" t="s">
        <v>242</v>
      </c>
      <c r="D314" s="5">
        <v>3</v>
      </c>
      <c r="E314" s="5">
        <v>80</v>
      </c>
      <c r="F314" s="5">
        <v>9</v>
      </c>
      <c r="G314" s="5">
        <v>9</v>
      </c>
      <c r="H314" s="5">
        <v>100</v>
      </c>
    </row>
    <row r="315" spans="1:8" ht="13.5" thickBot="1" x14ac:dyDescent="0.25">
      <c r="A315" s="201"/>
      <c r="B315" s="528"/>
      <c r="C315" s="16" t="s">
        <v>243</v>
      </c>
      <c r="D315" s="7">
        <v>7</v>
      </c>
      <c r="E315" s="7">
        <v>75</v>
      </c>
      <c r="F315" s="7">
        <v>11</v>
      </c>
      <c r="G315" s="7">
        <v>7</v>
      </c>
      <c r="H315" s="7">
        <v>100</v>
      </c>
    </row>
    <row r="316" spans="1:8" ht="13.5" thickBot="1" x14ac:dyDescent="0.25">
      <c r="A316" s="201"/>
      <c r="B316" s="527" t="s">
        <v>244</v>
      </c>
      <c r="C316" s="17" t="s">
        <v>27</v>
      </c>
      <c r="D316" s="5">
        <v>4</v>
      </c>
      <c r="E316" s="5">
        <v>82</v>
      </c>
      <c r="F316" s="5">
        <v>5</v>
      </c>
      <c r="G316" s="5">
        <v>9</v>
      </c>
      <c r="H316" s="5">
        <v>100</v>
      </c>
    </row>
    <row r="317" spans="1:8" ht="13.5" thickBot="1" x14ac:dyDescent="0.25">
      <c r="A317" s="201"/>
      <c r="B317" s="528"/>
      <c r="C317" s="16" t="s">
        <v>28</v>
      </c>
      <c r="D317" s="7">
        <v>5</v>
      </c>
      <c r="E317" s="7">
        <v>78</v>
      </c>
      <c r="F317" s="7">
        <v>7</v>
      </c>
      <c r="G317" s="7">
        <v>10</v>
      </c>
      <c r="H317" s="7">
        <v>100</v>
      </c>
    </row>
    <row r="318" spans="1:8" ht="13.5" thickBot="1" x14ac:dyDescent="0.25">
      <c r="A318" s="201"/>
      <c r="B318" s="527" t="s">
        <v>245</v>
      </c>
      <c r="C318" s="17" t="s">
        <v>45</v>
      </c>
      <c r="D318" s="5">
        <v>4</v>
      </c>
      <c r="E318" s="5">
        <v>81</v>
      </c>
      <c r="F318" s="5">
        <v>6</v>
      </c>
      <c r="G318" s="5">
        <v>9</v>
      </c>
      <c r="H318" s="5">
        <v>100</v>
      </c>
    </row>
    <row r="319" spans="1:8" ht="13.5" thickBot="1" x14ac:dyDescent="0.25">
      <c r="A319" s="201"/>
      <c r="B319" s="528"/>
      <c r="C319" s="16" t="s">
        <v>246</v>
      </c>
      <c r="D319" s="7">
        <v>11</v>
      </c>
      <c r="E319" s="7">
        <v>65</v>
      </c>
      <c r="F319" s="7">
        <v>11</v>
      </c>
      <c r="G319" s="7">
        <v>14</v>
      </c>
      <c r="H319" s="7">
        <v>100</v>
      </c>
    </row>
    <row r="320" spans="1:8" ht="13.5" thickBot="1" x14ac:dyDescent="0.25">
      <c r="A320" s="201"/>
      <c r="B320" s="527" t="s">
        <v>247</v>
      </c>
      <c r="C320" s="17" t="s">
        <v>248</v>
      </c>
      <c r="D320" s="5">
        <v>8</v>
      </c>
      <c r="E320" s="5">
        <v>78</v>
      </c>
      <c r="F320" s="5">
        <v>8</v>
      </c>
      <c r="G320" s="5">
        <v>7</v>
      </c>
      <c r="H320" s="5">
        <v>100</v>
      </c>
    </row>
    <row r="321" spans="1:8" ht="13.5" thickBot="1" x14ac:dyDescent="0.25">
      <c r="A321" s="201"/>
      <c r="B321" s="529"/>
      <c r="C321" s="16" t="s">
        <v>249</v>
      </c>
      <c r="D321" s="7">
        <v>4</v>
      </c>
      <c r="E321" s="7">
        <v>80</v>
      </c>
      <c r="F321" s="7">
        <v>8</v>
      </c>
      <c r="G321" s="7">
        <v>7</v>
      </c>
      <c r="H321" s="7">
        <v>100</v>
      </c>
    </row>
    <row r="322" spans="1:8" ht="26.25" thickBot="1" x14ac:dyDescent="0.25">
      <c r="A322" s="201"/>
      <c r="B322" s="529"/>
      <c r="C322" s="17" t="s">
        <v>250</v>
      </c>
      <c r="D322" s="5">
        <v>4</v>
      </c>
      <c r="E322" s="5">
        <v>79</v>
      </c>
      <c r="F322" s="5">
        <v>6</v>
      </c>
      <c r="G322" s="5">
        <v>11</v>
      </c>
      <c r="H322" s="5">
        <v>100</v>
      </c>
    </row>
    <row r="323" spans="1:8" ht="13.5" thickBot="1" x14ac:dyDescent="0.25">
      <c r="A323" s="200"/>
      <c r="B323" s="528"/>
      <c r="C323" s="16" t="s">
        <v>251</v>
      </c>
      <c r="D323" s="7">
        <v>2</v>
      </c>
      <c r="E323" s="7">
        <v>84</v>
      </c>
      <c r="F323" s="7">
        <v>3</v>
      </c>
      <c r="G323" s="7">
        <v>12</v>
      </c>
      <c r="H323" s="7">
        <v>100</v>
      </c>
    </row>
    <row r="324" spans="1:8" ht="13.5" thickBot="1" x14ac:dyDescent="0.25">
      <c r="A324" s="511" t="s">
        <v>252</v>
      </c>
      <c r="B324" s="527" t="s">
        <v>239</v>
      </c>
      <c r="C324" s="17" t="s">
        <v>240</v>
      </c>
      <c r="D324" s="5">
        <v>3</v>
      </c>
      <c r="E324" s="5">
        <v>82</v>
      </c>
      <c r="F324" s="5">
        <v>10</v>
      </c>
      <c r="G324" s="5">
        <v>6</v>
      </c>
      <c r="H324" s="5">
        <v>100</v>
      </c>
    </row>
    <row r="325" spans="1:8" ht="13.5" thickBot="1" x14ac:dyDescent="0.25">
      <c r="A325" s="512"/>
      <c r="B325" s="529"/>
      <c r="C325" s="16" t="s">
        <v>241</v>
      </c>
      <c r="D325" s="7">
        <v>4</v>
      </c>
      <c r="E325" s="7">
        <v>78</v>
      </c>
      <c r="F325" s="7">
        <v>9</v>
      </c>
      <c r="G325" s="7">
        <v>9</v>
      </c>
      <c r="H325" s="7">
        <v>100</v>
      </c>
    </row>
    <row r="326" spans="1:8" ht="13.5" thickBot="1" x14ac:dyDescent="0.25">
      <c r="A326" s="512"/>
      <c r="B326" s="529"/>
      <c r="C326" s="17" t="s">
        <v>242</v>
      </c>
      <c r="D326" s="5">
        <v>3</v>
      </c>
      <c r="E326" s="5">
        <v>83</v>
      </c>
      <c r="F326" s="5">
        <v>9</v>
      </c>
      <c r="G326" s="5">
        <v>4</v>
      </c>
      <c r="H326" s="5">
        <v>100</v>
      </c>
    </row>
    <row r="327" spans="1:8" ht="13.5" thickBot="1" x14ac:dyDescent="0.25">
      <c r="A327" s="512"/>
      <c r="B327" s="528"/>
      <c r="C327" s="16" t="s">
        <v>243</v>
      </c>
      <c r="D327" s="7">
        <v>2</v>
      </c>
      <c r="E327" s="7">
        <v>82</v>
      </c>
      <c r="F327" s="7">
        <v>10</v>
      </c>
      <c r="G327" s="7">
        <v>6</v>
      </c>
      <c r="H327" s="7">
        <v>100</v>
      </c>
    </row>
    <row r="328" spans="1:8" ht="13.5" thickBot="1" x14ac:dyDescent="0.25">
      <c r="A328" s="512"/>
      <c r="B328" s="527" t="s">
        <v>244</v>
      </c>
      <c r="C328" s="17" t="s">
        <v>27</v>
      </c>
      <c r="D328" s="5">
        <v>3</v>
      </c>
      <c r="E328" s="5">
        <v>81</v>
      </c>
      <c r="F328" s="5">
        <v>9</v>
      </c>
      <c r="G328" s="5">
        <v>7</v>
      </c>
      <c r="H328" s="5">
        <v>100</v>
      </c>
    </row>
    <row r="329" spans="1:8" ht="13.5" thickBot="1" x14ac:dyDescent="0.25">
      <c r="A329" s="512"/>
      <c r="B329" s="528"/>
      <c r="C329" s="16" t="s">
        <v>28</v>
      </c>
      <c r="D329" s="7">
        <v>4</v>
      </c>
      <c r="E329" s="7">
        <v>80</v>
      </c>
      <c r="F329" s="7">
        <v>10</v>
      </c>
      <c r="G329" s="7">
        <v>6</v>
      </c>
      <c r="H329" s="7">
        <v>100</v>
      </c>
    </row>
    <row r="330" spans="1:8" ht="13.5" thickBot="1" x14ac:dyDescent="0.25">
      <c r="A330" s="512"/>
      <c r="B330" s="527" t="s">
        <v>245</v>
      </c>
      <c r="C330" s="17" t="s">
        <v>45</v>
      </c>
      <c r="D330" s="5">
        <v>3</v>
      </c>
      <c r="E330" s="5">
        <v>82</v>
      </c>
      <c r="F330" s="5">
        <v>9</v>
      </c>
      <c r="G330" s="5">
        <v>7</v>
      </c>
      <c r="H330" s="5">
        <v>100</v>
      </c>
    </row>
    <row r="331" spans="1:8" ht="13.5" thickBot="1" x14ac:dyDescent="0.25">
      <c r="A331" s="512"/>
      <c r="B331" s="528"/>
      <c r="C331" s="16" t="s">
        <v>246</v>
      </c>
      <c r="D331" s="7">
        <v>12</v>
      </c>
      <c r="E331" s="7">
        <v>48</v>
      </c>
      <c r="F331" s="7">
        <v>30</v>
      </c>
      <c r="G331" s="7">
        <v>9</v>
      </c>
      <c r="H331" s="7">
        <v>100</v>
      </c>
    </row>
    <row r="332" spans="1:8" ht="13.5" thickBot="1" x14ac:dyDescent="0.25">
      <c r="A332" s="512"/>
      <c r="B332" s="527" t="s">
        <v>247</v>
      </c>
      <c r="C332" s="17" t="s">
        <v>248</v>
      </c>
      <c r="D332" s="5">
        <v>5</v>
      </c>
      <c r="E332" s="5">
        <v>74</v>
      </c>
      <c r="F332" s="5">
        <v>12</v>
      </c>
      <c r="G332" s="5">
        <v>9</v>
      </c>
      <c r="H332" s="5">
        <v>100</v>
      </c>
    </row>
    <row r="333" spans="1:8" ht="13.5" thickBot="1" x14ac:dyDescent="0.25">
      <c r="A333" s="512"/>
      <c r="B333" s="529"/>
      <c r="C333" s="16" t="s">
        <v>249</v>
      </c>
      <c r="D333" s="7">
        <v>2</v>
      </c>
      <c r="E333" s="7">
        <v>88</v>
      </c>
      <c r="F333" s="7">
        <v>7</v>
      </c>
      <c r="G333" s="7">
        <v>4</v>
      </c>
      <c r="H333" s="7">
        <v>100</v>
      </c>
    </row>
    <row r="334" spans="1:8" ht="26.25" thickBot="1" x14ac:dyDescent="0.25">
      <c r="A334" s="512"/>
      <c r="B334" s="529"/>
      <c r="C334" s="17" t="s">
        <v>250</v>
      </c>
      <c r="D334" s="5">
        <v>6</v>
      </c>
      <c r="E334" s="5">
        <v>72</v>
      </c>
      <c r="F334" s="5">
        <v>13</v>
      </c>
      <c r="G334" s="5">
        <v>9</v>
      </c>
      <c r="H334" s="5">
        <v>100</v>
      </c>
    </row>
    <row r="335" spans="1:8" ht="13.5" thickBot="1" x14ac:dyDescent="0.25">
      <c r="A335" s="513"/>
      <c r="B335" s="528"/>
      <c r="C335" s="16" t="s">
        <v>251</v>
      </c>
      <c r="D335" s="7">
        <v>1</v>
      </c>
      <c r="E335" s="7">
        <v>84</v>
      </c>
      <c r="F335" s="7">
        <v>8</v>
      </c>
      <c r="G335" s="7"/>
      <c r="H335" s="7">
        <v>100</v>
      </c>
    </row>
    <row r="336" spans="1:8" ht="13.5" thickBot="1" x14ac:dyDescent="0.25">
      <c r="A336" s="124"/>
      <c r="B336" s="17"/>
      <c r="C336" s="17"/>
      <c r="D336" s="5"/>
      <c r="E336" s="5"/>
      <c r="F336" s="5"/>
      <c r="G336" s="5"/>
      <c r="H336" s="5"/>
    </row>
    <row r="337" spans="1:8" ht="25.5" customHeight="1" thickBot="1" x14ac:dyDescent="0.25">
      <c r="A337" s="523" t="s">
        <v>222</v>
      </c>
      <c r="B337" s="524"/>
      <c r="C337" s="524"/>
      <c r="D337" s="524"/>
      <c r="E337" s="524"/>
      <c r="F337" s="524"/>
      <c r="G337" s="524"/>
      <c r="H337" s="525"/>
    </row>
    <row r="338" spans="1:8" x14ac:dyDescent="0.2">
      <c r="A338" s="2"/>
    </row>
    <row r="339" spans="1:8" ht="13.5" thickBot="1" x14ac:dyDescent="0.25">
      <c r="A339" s="3" t="s">
        <v>454</v>
      </c>
    </row>
    <row r="340" spans="1:8" ht="39" thickBot="1" x14ac:dyDescent="0.25">
      <c r="A340" s="509" t="s">
        <v>253</v>
      </c>
      <c r="B340" s="510"/>
      <c r="C340" s="134" t="s">
        <v>214</v>
      </c>
      <c r="D340" s="134" t="s">
        <v>215</v>
      </c>
      <c r="E340" s="134" t="s">
        <v>216</v>
      </c>
      <c r="F340" s="134" t="s">
        <v>217</v>
      </c>
      <c r="G340" s="49" t="s">
        <v>69</v>
      </c>
    </row>
    <row r="341" spans="1:8" ht="30" customHeight="1" thickBot="1" x14ac:dyDescent="0.25">
      <c r="A341" s="123" t="s">
        <v>218</v>
      </c>
      <c r="B341" s="17" t="s">
        <v>254</v>
      </c>
      <c r="C341" s="5">
        <v>7</v>
      </c>
      <c r="D341" s="5">
        <v>80</v>
      </c>
      <c r="E341" s="5">
        <v>4</v>
      </c>
      <c r="F341" s="5">
        <v>9</v>
      </c>
      <c r="G341" s="5">
        <v>100</v>
      </c>
    </row>
    <row r="342" spans="1:8" ht="30.75" customHeight="1" thickBot="1" x14ac:dyDescent="0.25">
      <c r="A342" s="123" t="s">
        <v>219</v>
      </c>
      <c r="B342" s="16" t="s">
        <v>255</v>
      </c>
      <c r="C342" s="7">
        <v>3</v>
      </c>
      <c r="D342" s="7">
        <v>89</v>
      </c>
      <c r="E342" s="7">
        <v>3</v>
      </c>
      <c r="F342" s="7">
        <v>5</v>
      </c>
      <c r="G342" s="7">
        <v>100</v>
      </c>
    </row>
    <row r="343" spans="1:8" ht="28.5" customHeight="1" thickBot="1" x14ac:dyDescent="0.25">
      <c r="A343" s="201"/>
      <c r="B343" s="17" t="s">
        <v>256</v>
      </c>
      <c r="C343" s="5">
        <v>3</v>
      </c>
      <c r="D343" s="5">
        <v>85</v>
      </c>
      <c r="E343" s="5">
        <v>6</v>
      </c>
      <c r="F343" s="5">
        <v>6</v>
      </c>
      <c r="G343" s="5">
        <v>100</v>
      </c>
    </row>
    <row r="344" spans="1:8" ht="30" customHeight="1" thickBot="1" x14ac:dyDescent="0.25">
      <c r="A344" s="200"/>
      <c r="B344" s="16" t="s">
        <v>257</v>
      </c>
      <c r="C344" s="7">
        <v>3</v>
      </c>
      <c r="D344" s="7">
        <v>84</v>
      </c>
      <c r="E344" s="7">
        <v>5</v>
      </c>
      <c r="F344" s="7">
        <v>8</v>
      </c>
      <c r="G344" s="7">
        <v>100</v>
      </c>
    </row>
    <row r="345" spans="1:8" ht="13.5" thickBot="1" x14ac:dyDescent="0.25">
      <c r="A345" s="517"/>
      <c r="B345" s="518"/>
      <c r="C345" s="518"/>
      <c r="D345" s="518"/>
      <c r="E345" s="518"/>
      <c r="F345" s="518"/>
      <c r="G345" s="519"/>
    </row>
    <row r="346" spans="1:8" ht="27" customHeight="1" thickBot="1" x14ac:dyDescent="0.25">
      <c r="A346" s="121" t="s">
        <v>218</v>
      </c>
      <c r="B346" s="16" t="s">
        <v>254</v>
      </c>
      <c r="C346" s="7">
        <v>8</v>
      </c>
      <c r="D346" s="7">
        <v>79</v>
      </c>
      <c r="E346" s="7">
        <v>5</v>
      </c>
      <c r="F346" s="7">
        <v>8</v>
      </c>
      <c r="G346" s="7">
        <v>100</v>
      </c>
    </row>
    <row r="347" spans="1:8" ht="31.5" customHeight="1" thickBot="1" x14ac:dyDescent="0.25">
      <c r="A347" s="121" t="s">
        <v>220</v>
      </c>
      <c r="B347" s="17" t="s">
        <v>255</v>
      </c>
      <c r="C347" s="5">
        <v>2</v>
      </c>
      <c r="D347" s="5">
        <v>89</v>
      </c>
      <c r="E347" s="5">
        <v>3</v>
      </c>
      <c r="F347" s="5">
        <v>5</v>
      </c>
      <c r="G347" s="5">
        <v>100</v>
      </c>
    </row>
    <row r="348" spans="1:8" ht="33" customHeight="1" thickBot="1" x14ac:dyDescent="0.25">
      <c r="A348" s="202"/>
      <c r="B348" s="16" t="s">
        <v>256</v>
      </c>
      <c r="C348" s="7">
        <v>3</v>
      </c>
      <c r="D348" s="7">
        <v>88</v>
      </c>
      <c r="E348" s="7">
        <v>3</v>
      </c>
      <c r="F348" s="7">
        <v>7</v>
      </c>
      <c r="G348" s="7">
        <v>100</v>
      </c>
    </row>
    <row r="349" spans="1:8" ht="27.75" customHeight="1" thickBot="1" x14ac:dyDescent="0.25">
      <c r="A349" s="203"/>
      <c r="B349" s="17" t="s">
        <v>257</v>
      </c>
      <c r="C349" s="5">
        <v>3</v>
      </c>
      <c r="D349" s="5">
        <v>87</v>
      </c>
      <c r="E349" s="5">
        <v>4</v>
      </c>
      <c r="F349" s="5">
        <v>5</v>
      </c>
      <c r="G349" s="5">
        <v>100</v>
      </c>
    </row>
    <row r="350" spans="1:8" ht="13.5" thickBot="1" x14ac:dyDescent="0.25">
      <c r="A350" s="500"/>
      <c r="B350" s="501"/>
      <c r="C350" s="501"/>
      <c r="D350" s="501"/>
      <c r="E350" s="501"/>
      <c r="F350" s="501"/>
      <c r="G350" s="502"/>
    </row>
    <row r="351" spans="1:8" ht="36.75" customHeight="1" thickBot="1" x14ac:dyDescent="0.25">
      <c r="A351" s="123" t="s">
        <v>218</v>
      </c>
      <c r="B351" s="17" t="s">
        <v>254</v>
      </c>
      <c r="C351" s="5">
        <v>6</v>
      </c>
      <c r="D351" s="5">
        <v>77</v>
      </c>
      <c r="E351" s="5">
        <v>7</v>
      </c>
      <c r="F351" s="5">
        <v>9</v>
      </c>
      <c r="G351" s="5">
        <v>100</v>
      </c>
    </row>
    <row r="352" spans="1:8" ht="34.5" customHeight="1" thickBot="1" x14ac:dyDescent="0.25">
      <c r="A352" s="123" t="s">
        <v>230</v>
      </c>
      <c r="B352" s="16" t="s">
        <v>255</v>
      </c>
      <c r="C352" s="7">
        <v>2</v>
      </c>
      <c r="D352" s="7">
        <v>88</v>
      </c>
      <c r="E352" s="7">
        <v>3</v>
      </c>
      <c r="F352" s="7">
        <v>6</v>
      </c>
      <c r="G352" s="7">
        <v>100</v>
      </c>
    </row>
    <row r="353" spans="1:7" ht="27" customHeight="1" thickBot="1" x14ac:dyDescent="0.25">
      <c r="A353" s="201"/>
      <c r="B353" s="17" t="s">
        <v>256</v>
      </c>
      <c r="C353" s="5">
        <v>4</v>
      </c>
      <c r="D353" s="5">
        <v>81</v>
      </c>
      <c r="E353" s="5">
        <v>7</v>
      </c>
      <c r="F353" s="5">
        <v>8</v>
      </c>
      <c r="G353" s="5">
        <v>100</v>
      </c>
    </row>
    <row r="354" spans="1:7" ht="36.75" customHeight="1" thickBot="1" x14ac:dyDescent="0.25">
      <c r="A354" s="200"/>
      <c r="B354" s="16" t="s">
        <v>257</v>
      </c>
      <c r="C354" s="7">
        <v>7</v>
      </c>
      <c r="D354" s="7">
        <v>79</v>
      </c>
      <c r="E354" s="7">
        <v>6</v>
      </c>
      <c r="F354" s="7">
        <v>8</v>
      </c>
      <c r="G354" s="7">
        <v>100</v>
      </c>
    </row>
    <row r="355" spans="1:7" ht="13.5" thickBot="1" x14ac:dyDescent="0.25">
      <c r="A355" s="520"/>
      <c r="B355" s="521"/>
      <c r="C355" s="521"/>
      <c r="D355" s="521"/>
      <c r="E355" s="521"/>
      <c r="F355" s="521"/>
      <c r="G355" s="522"/>
    </row>
    <row r="356" spans="1:7" ht="25.5" customHeight="1" thickBot="1" x14ac:dyDescent="0.25">
      <c r="A356" s="523" t="s">
        <v>237</v>
      </c>
      <c r="B356" s="524"/>
      <c r="C356" s="524"/>
      <c r="D356" s="524"/>
      <c r="E356" s="524"/>
      <c r="F356" s="524"/>
      <c r="G356" s="525"/>
    </row>
    <row r="357" spans="1:7" x14ac:dyDescent="0.2">
      <c r="A357" s="2"/>
    </row>
    <row r="358" spans="1:7" x14ac:dyDescent="0.2">
      <c r="A358" s="2"/>
    </row>
    <row r="359" spans="1:7" x14ac:dyDescent="0.2">
      <c r="A359" s="2"/>
    </row>
    <row r="360" spans="1:7" ht="13.5" thickBot="1" x14ac:dyDescent="0.25">
      <c r="A360" s="3" t="s">
        <v>455</v>
      </c>
    </row>
    <row r="361" spans="1:7" ht="39" thickBot="1" x14ac:dyDescent="0.25">
      <c r="A361" s="509" t="s">
        <v>253</v>
      </c>
      <c r="B361" s="510"/>
      <c r="C361" s="134" t="s">
        <v>214</v>
      </c>
      <c r="D361" s="134" t="s">
        <v>215</v>
      </c>
      <c r="E361" s="134" t="s">
        <v>216</v>
      </c>
      <c r="F361" s="134" t="s">
        <v>217</v>
      </c>
      <c r="G361" s="49" t="s">
        <v>69</v>
      </c>
    </row>
    <row r="362" spans="1:7" ht="36" customHeight="1" thickBot="1" x14ac:dyDescent="0.25">
      <c r="A362" s="123" t="s">
        <v>218</v>
      </c>
      <c r="B362" s="17" t="s">
        <v>254</v>
      </c>
      <c r="C362" s="5">
        <v>6</v>
      </c>
      <c r="D362" s="5">
        <v>81</v>
      </c>
      <c r="E362" s="5">
        <v>5</v>
      </c>
      <c r="F362" s="5">
        <v>8</v>
      </c>
      <c r="G362" s="5">
        <v>100</v>
      </c>
    </row>
    <row r="363" spans="1:7" ht="39.75" customHeight="1" thickBot="1" x14ac:dyDescent="0.25">
      <c r="A363" s="123" t="s">
        <v>219</v>
      </c>
      <c r="B363" s="16" t="s">
        <v>255</v>
      </c>
      <c r="C363" s="7">
        <v>3</v>
      </c>
      <c r="D363" s="7">
        <v>86</v>
      </c>
      <c r="E363" s="7">
        <v>4</v>
      </c>
      <c r="F363" s="7">
        <v>7</v>
      </c>
      <c r="G363" s="7">
        <v>100</v>
      </c>
    </row>
    <row r="364" spans="1:7" ht="32.25" customHeight="1" thickBot="1" x14ac:dyDescent="0.25">
      <c r="A364" s="201"/>
      <c r="B364" s="17" t="s">
        <v>256</v>
      </c>
      <c r="C364" s="5">
        <v>2</v>
      </c>
      <c r="D364" s="5">
        <v>82</v>
      </c>
      <c r="E364" s="5">
        <v>8</v>
      </c>
      <c r="F364" s="5">
        <v>7</v>
      </c>
      <c r="G364" s="5">
        <v>100</v>
      </c>
    </row>
    <row r="365" spans="1:7" ht="29.25" customHeight="1" thickBot="1" x14ac:dyDescent="0.25">
      <c r="A365" s="200"/>
      <c r="B365" s="16" t="s">
        <v>257</v>
      </c>
      <c r="C365" s="7">
        <v>2</v>
      </c>
      <c r="D365" s="7">
        <v>82</v>
      </c>
      <c r="E365" s="7">
        <v>7</v>
      </c>
      <c r="F365" s="7">
        <v>8</v>
      </c>
      <c r="G365" s="7">
        <v>100</v>
      </c>
    </row>
    <row r="366" spans="1:7" ht="13.5" thickBot="1" x14ac:dyDescent="0.25">
      <c r="A366" s="517"/>
      <c r="B366" s="518"/>
      <c r="C366" s="518"/>
      <c r="D366" s="518"/>
      <c r="E366" s="518"/>
      <c r="F366" s="518"/>
      <c r="G366" s="519"/>
    </row>
    <row r="367" spans="1:7" ht="26.25" customHeight="1" thickBot="1" x14ac:dyDescent="0.25">
      <c r="A367" s="121" t="s">
        <v>218</v>
      </c>
      <c r="B367" s="16" t="s">
        <v>254</v>
      </c>
      <c r="C367" s="7">
        <v>5</v>
      </c>
      <c r="D367" s="7">
        <v>80</v>
      </c>
      <c r="E367" s="7">
        <v>7</v>
      </c>
      <c r="F367" s="7">
        <v>9</v>
      </c>
      <c r="G367" s="7">
        <v>100</v>
      </c>
    </row>
    <row r="368" spans="1:7" ht="28.5" customHeight="1" thickBot="1" x14ac:dyDescent="0.25">
      <c r="A368" s="121" t="s">
        <v>220</v>
      </c>
      <c r="B368" s="17" t="s">
        <v>255</v>
      </c>
      <c r="C368" s="5">
        <v>2</v>
      </c>
      <c r="D368" s="5">
        <v>86</v>
      </c>
      <c r="E368" s="5">
        <v>5</v>
      </c>
      <c r="F368" s="5">
        <v>6</v>
      </c>
      <c r="G368" s="5">
        <v>100</v>
      </c>
    </row>
    <row r="369" spans="1:7" ht="29.25" customHeight="1" thickBot="1" x14ac:dyDescent="0.25">
      <c r="A369" s="202"/>
      <c r="B369" s="16" t="s">
        <v>256</v>
      </c>
      <c r="C369" s="7">
        <v>2</v>
      </c>
      <c r="D369" s="7">
        <v>86</v>
      </c>
      <c r="E369" s="7">
        <v>4</v>
      </c>
      <c r="F369" s="7">
        <v>8</v>
      </c>
      <c r="G369" s="7">
        <v>100</v>
      </c>
    </row>
    <row r="370" spans="1:7" ht="26.25" customHeight="1" thickBot="1" x14ac:dyDescent="0.25">
      <c r="A370" s="203"/>
      <c r="B370" s="17" t="s">
        <v>257</v>
      </c>
      <c r="C370" s="5">
        <v>2</v>
      </c>
      <c r="D370" s="5">
        <v>86</v>
      </c>
      <c r="E370" s="5">
        <v>6</v>
      </c>
      <c r="F370" s="5">
        <v>6</v>
      </c>
      <c r="G370" s="5">
        <v>100</v>
      </c>
    </row>
    <row r="371" spans="1:7" ht="13.5" thickBot="1" x14ac:dyDescent="0.25">
      <c r="A371" s="500"/>
      <c r="B371" s="501"/>
      <c r="C371" s="501"/>
      <c r="D371" s="501"/>
      <c r="E371" s="501"/>
      <c r="F371" s="501"/>
      <c r="G371" s="502"/>
    </row>
    <row r="372" spans="1:7" ht="25.5" customHeight="1" thickBot="1" x14ac:dyDescent="0.25">
      <c r="A372" s="123" t="s">
        <v>218</v>
      </c>
      <c r="B372" s="17" t="s">
        <v>254</v>
      </c>
      <c r="C372" s="5">
        <v>4</v>
      </c>
      <c r="D372" s="5">
        <v>79</v>
      </c>
      <c r="E372" s="5">
        <v>8</v>
      </c>
      <c r="F372" s="5">
        <v>10</v>
      </c>
      <c r="G372" s="5">
        <v>100</v>
      </c>
    </row>
    <row r="373" spans="1:7" ht="33" customHeight="1" thickBot="1" x14ac:dyDescent="0.25">
      <c r="A373" s="123" t="s">
        <v>230</v>
      </c>
      <c r="B373" s="16" t="s">
        <v>255</v>
      </c>
      <c r="C373" s="7">
        <v>4</v>
      </c>
      <c r="D373" s="7">
        <v>84</v>
      </c>
      <c r="E373" s="7">
        <v>4</v>
      </c>
      <c r="F373" s="7">
        <v>9</v>
      </c>
      <c r="G373" s="7">
        <v>100</v>
      </c>
    </row>
    <row r="374" spans="1:7" ht="31.5" customHeight="1" thickBot="1" x14ac:dyDescent="0.25">
      <c r="A374" s="201"/>
      <c r="B374" s="17" t="s">
        <v>256</v>
      </c>
      <c r="C374" s="5">
        <v>4</v>
      </c>
      <c r="D374" s="5">
        <v>78</v>
      </c>
      <c r="E374" s="5">
        <v>6</v>
      </c>
      <c r="F374" s="5">
        <v>10</v>
      </c>
      <c r="G374" s="5">
        <v>100</v>
      </c>
    </row>
    <row r="375" spans="1:7" ht="29.25" customHeight="1" thickBot="1" x14ac:dyDescent="0.25">
      <c r="A375" s="200"/>
      <c r="B375" s="16" t="s">
        <v>257</v>
      </c>
      <c r="C375" s="7">
        <v>6</v>
      </c>
      <c r="D375" s="7">
        <v>78</v>
      </c>
      <c r="E375" s="7">
        <v>6</v>
      </c>
      <c r="F375" s="7">
        <v>10</v>
      </c>
      <c r="G375" s="7">
        <v>100</v>
      </c>
    </row>
    <row r="376" spans="1:7" ht="13.5" thickBot="1" x14ac:dyDescent="0.25">
      <c r="A376" s="520"/>
      <c r="B376" s="521"/>
      <c r="C376" s="521"/>
      <c r="D376" s="521"/>
      <c r="E376" s="521"/>
      <c r="F376" s="521"/>
      <c r="G376" s="522"/>
    </row>
    <row r="377" spans="1:7" ht="25.5" customHeight="1" thickBot="1" x14ac:dyDescent="0.25">
      <c r="A377" s="523" t="s">
        <v>237</v>
      </c>
      <c r="B377" s="524"/>
      <c r="C377" s="524"/>
      <c r="D377" s="524"/>
      <c r="E377" s="524"/>
      <c r="F377" s="524"/>
      <c r="G377" s="525"/>
    </row>
    <row r="378" spans="1:7" x14ac:dyDescent="0.2">
      <c r="A378" s="2"/>
    </row>
    <row r="379" spans="1:7" s="526" customFormat="1" ht="13.5" thickBot="1" x14ac:dyDescent="0.3">
      <c r="A379" s="526" t="s">
        <v>456</v>
      </c>
    </row>
    <row r="380" spans="1:7" ht="39" thickBot="1" x14ac:dyDescent="0.25">
      <c r="A380" s="509" t="s">
        <v>258</v>
      </c>
      <c r="B380" s="510"/>
      <c r="C380" s="134" t="s">
        <v>214</v>
      </c>
      <c r="D380" s="134" t="s">
        <v>215</v>
      </c>
      <c r="E380" s="134" t="s">
        <v>216</v>
      </c>
      <c r="F380" s="134" t="s">
        <v>217</v>
      </c>
      <c r="G380" s="49" t="s">
        <v>69</v>
      </c>
    </row>
    <row r="381" spans="1:7" ht="13.5" thickBot="1" x14ac:dyDescent="0.25">
      <c r="A381" s="123" t="s">
        <v>218</v>
      </c>
      <c r="B381" s="17" t="s">
        <v>260</v>
      </c>
      <c r="C381" s="5">
        <v>3</v>
      </c>
      <c r="D381" s="5">
        <v>89</v>
      </c>
      <c r="E381" s="5">
        <v>4</v>
      </c>
      <c r="F381" s="5">
        <v>4</v>
      </c>
      <c r="G381" s="5">
        <v>100</v>
      </c>
    </row>
    <row r="382" spans="1:7" ht="13.5" thickBot="1" x14ac:dyDescent="0.25">
      <c r="A382" s="123" t="s">
        <v>219</v>
      </c>
      <c r="B382" s="16">
        <v>2</v>
      </c>
      <c r="C382" s="7">
        <v>12</v>
      </c>
      <c r="D382" s="7">
        <v>71</v>
      </c>
      <c r="E382" s="7">
        <v>5</v>
      </c>
      <c r="F382" s="7">
        <v>12</v>
      </c>
      <c r="G382" s="7">
        <v>100</v>
      </c>
    </row>
    <row r="383" spans="1:7" ht="26.25" thickBot="1" x14ac:dyDescent="0.25">
      <c r="A383" s="123" t="s">
        <v>259</v>
      </c>
      <c r="B383" s="17">
        <v>3</v>
      </c>
      <c r="C383" s="5">
        <v>11</v>
      </c>
      <c r="D383" s="5">
        <v>77</v>
      </c>
      <c r="E383" s="5">
        <v>5</v>
      </c>
      <c r="F383" s="5">
        <v>8</v>
      </c>
      <c r="G383" s="5">
        <v>100</v>
      </c>
    </row>
    <row r="384" spans="1:7" ht="13.5" thickBot="1" x14ac:dyDescent="0.25">
      <c r="A384" s="201"/>
      <c r="B384" s="16">
        <v>4</v>
      </c>
      <c r="C384" s="7">
        <v>6</v>
      </c>
      <c r="D384" s="7">
        <v>79</v>
      </c>
      <c r="E384" s="7">
        <v>6</v>
      </c>
      <c r="F384" s="7">
        <v>9</v>
      </c>
      <c r="G384" s="7">
        <v>100</v>
      </c>
    </row>
    <row r="385" spans="1:7" ht="13.5" thickBot="1" x14ac:dyDescent="0.25">
      <c r="A385" s="200"/>
      <c r="B385" s="17" t="s">
        <v>261</v>
      </c>
      <c r="C385" s="5">
        <v>4</v>
      </c>
      <c r="D385" s="5">
        <v>86</v>
      </c>
      <c r="E385" s="5">
        <v>4</v>
      </c>
      <c r="F385" s="5">
        <v>7</v>
      </c>
      <c r="G385" s="5">
        <v>100</v>
      </c>
    </row>
    <row r="386" spans="1:7" ht="13.5" thickBot="1" x14ac:dyDescent="0.25">
      <c r="A386" s="500"/>
      <c r="B386" s="501"/>
      <c r="C386" s="501"/>
      <c r="D386" s="501"/>
      <c r="E386" s="501"/>
      <c r="F386" s="501"/>
      <c r="G386" s="502"/>
    </row>
    <row r="387" spans="1:7" ht="13.5" thickBot="1" x14ac:dyDescent="0.25">
      <c r="A387" s="123" t="s">
        <v>218</v>
      </c>
      <c r="B387" s="17" t="s">
        <v>260</v>
      </c>
      <c r="C387" s="5">
        <v>1</v>
      </c>
      <c r="D387" s="5">
        <v>91</v>
      </c>
      <c r="E387" s="5">
        <v>3</v>
      </c>
      <c r="F387" s="5">
        <v>5</v>
      </c>
      <c r="G387" s="5">
        <v>100</v>
      </c>
    </row>
    <row r="388" spans="1:7" ht="13.5" thickBot="1" x14ac:dyDescent="0.25">
      <c r="A388" s="123" t="s">
        <v>220</v>
      </c>
      <c r="B388" s="16">
        <v>2</v>
      </c>
      <c r="C388" s="7">
        <v>9</v>
      </c>
      <c r="D388" s="7">
        <v>79</v>
      </c>
      <c r="E388" s="7">
        <v>7</v>
      </c>
      <c r="F388" s="7">
        <v>5</v>
      </c>
      <c r="G388" s="7">
        <v>100</v>
      </c>
    </row>
    <row r="389" spans="1:7" ht="26.25" thickBot="1" x14ac:dyDescent="0.25">
      <c r="A389" s="123" t="s">
        <v>262</v>
      </c>
      <c r="B389" s="17">
        <v>3</v>
      </c>
      <c r="C389" s="5">
        <v>7</v>
      </c>
      <c r="D389" s="5">
        <v>82</v>
      </c>
      <c r="E389" s="5">
        <v>5</v>
      </c>
      <c r="F389" s="5">
        <v>6</v>
      </c>
      <c r="G389" s="5">
        <v>100</v>
      </c>
    </row>
    <row r="390" spans="1:7" ht="13.5" thickBot="1" x14ac:dyDescent="0.25">
      <c r="A390" s="201"/>
      <c r="B390" s="16">
        <v>4</v>
      </c>
      <c r="C390" s="7">
        <v>6</v>
      </c>
      <c r="D390" s="7">
        <v>82</v>
      </c>
      <c r="E390" s="7">
        <v>3</v>
      </c>
      <c r="F390" s="7">
        <v>9</v>
      </c>
      <c r="G390" s="7">
        <v>100</v>
      </c>
    </row>
    <row r="391" spans="1:7" ht="13.5" thickBot="1" x14ac:dyDescent="0.25">
      <c r="A391" s="200"/>
      <c r="B391" s="17" t="s">
        <v>261</v>
      </c>
      <c r="C391" s="5">
        <v>4</v>
      </c>
      <c r="D391" s="5">
        <v>83</v>
      </c>
      <c r="E391" s="5">
        <v>3</v>
      </c>
      <c r="F391" s="5">
        <v>9</v>
      </c>
      <c r="G391" s="5">
        <v>100</v>
      </c>
    </row>
    <row r="392" spans="1:7" ht="13.5" thickBot="1" x14ac:dyDescent="0.25">
      <c r="A392" s="500"/>
      <c r="B392" s="501"/>
      <c r="C392" s="501"/>
      <c r="D392" s="501"/>
      <c r="E392" s="501"/>
      <c r="F392" s="501"/>
      <c r="G392" s="502"/>
    </row>
    <row r="393" spans="1:7" ht="13.5" thickBot="1" x14ac:dyDescent="0.25">
      <c r="A393" s="123" t="s">
        <v>218</v>
      </c>
      <c r="B393" s="17" t="s">
        <v>260</v>
      </c>
      <c r="C393" s="5">
        <v>5</v>
      </c>
      <c r="D393" s="5">
        <v>81</v>
      </c>
      <c r="E393" s="5">
        <v>5</v>
      </c>
      <c r="F393" s="5">
        <v>8</v>
      </c>
      <c r="G393" s="5">
        <v>100</v>
      </c>
    </row>
    <row r="394" spans="1:7" ht="13.5" thickBot="1" x14ac:dyDescent="0.25">
      <c r="A394" s="123" t="s">
        <v>230</v>
      </c>
      <c r="B394" s="16">
        <v>2</v>
      </c>
      <c r="C394" s="7">
        <v>6</v>
      </c>
      <c r="D394" s="7">
        <v>79</v>
      </c>
      <c r="E394" s="7">
        <v>6</v>
      </c>
      <c r="F394" s="7">
        <v>10</v>
      </c>
      <c r="G394" s="7">
        <v>100</v>
      </c>
    </row>
    <row r="395" spans="1:7" ht="26.25" thickBot="1" x14ac:dyDescent="0.25">
      <c r="A395" s="123" t="s">
        <v>263</v>
      </c>
      <c r="B395" s="17">
        <v>3</v>
      </c>
      <c r="C395" s="5">
        <v>6</v>
      </c>
      <c r="D395" s="5">
        <v>83</v>
      </c>
      <c r="E395" s="5">
        <v>3</v>
      </c>
      <c r="F395" s="5">
        <v>8</v>
      </c>
      <c r="G395" s="5">
        <v>100</v>
      </c>
    </row>
    <row r="396" spans="1:7" ht="13.5" thickBot="1" x14ac:dyDescent="0.25">
      <c r="A396" s="201"/>
      <c r="B396" s="16">
        <v>4</v>
      </c>
      <c r="C396" s="7">
        <v>7</v>
      </c>
      <c r="D396" s="7">
        <v>77</v>
      </c>
      <c r="E396" s="7">
        <v>8</v>
      </c>
      <c r="F396" s="7">
        <v>8</v>
      </c>
      <c r="G396" s="7">
        <v>100</v>
      </c>
    </row>
    <row r="397" spans="1:7" ht="13.5" thickBot="1" x14ac:dyDescent="0.25">
      <c r="A397" s="200"/>
      <c r="B397" s="17" t="s">
        <v>261</v>
      </c>
      <c r="C397" s="5">
        <v>3</v>
      </c>
      <c r="D397" s="5">
        <v>83</v>
      </c>
      <c r="E397" s="5">
        <v>8</v>
      </c>
      <c r="F397" s="5">
        <v>6</v>
      </c>
      <c r="G397" s="5">
        <v>100</v>
      </c>
    </row>
    <row r="398" spans="1:7" ht="13.5" thickBot="1" x14ac:dyDescent="0.25">
      <c r="A398" s="500"/>
      <c r="B398" s="501"/>
      <c r="C398" s="501"/>
      <c r="D398" s="501"/>
      <c r="E398" s="501"/>
      <c r="F398" s="501"/>
      <c r="G398" s="502"/>
    </row>
    <row r="399" spans="1:7" ht="13.5" thickBot="1" x14ac:dyDescent="0.25">
      <c r="A399" s="123" t="s">
        <v>218</v>
      </c>
      <c r="B399" s="17" t="s">
        <v>260</v>
      </c>
      <c r="C399" s="5">
        <v>3</v>
      </c>
      <c r="D399" s="5">
        <v>85</v>
      </c>
      <c r="E399" s="5">
        <v>8</v>
      </c>
      <c r="F399" s="5">
        <v>4</v>
      </c>
      <c r="G399" s="5">
        <v>100</v>
      </c>
    </row>
    <row r="400" spans="1:7" ht="13.5" thickBot="1" x14ac:dyDescent="0.25">
      <c r="A400" s="123" t="s">
        <v>221</v>
      </c>
      <c r="B400" s="16">
        <v>2</v>
      </c>
      <c r="C400" s="7">
        <v>5</v>
      </c>
      <c r="D400" s="7">
        <v>80</v>
      </c>
      <c r="E400" s="7">
        <v>7</v>
      </c>
      <c r="F400" s="7">
        <v>8</v>
      </c>
      <c r="G400" s="7">
        <v>100</v>
      </c>
    </row>
    <row r="401" spans="1:7" ht="26.25" thickBot="1" x14ac:dyDescent="0.25">
      <c r="A401" s="123" t="s">
        <v>264</v>
      </c>
      <c r="B401" s="17">
        <v>3</v>
      </c>
      <c r="C401" s="5">
        <v>5</v>
      </c>
      <c r="D401" s="5">
        <v>74</v>
      </c>
      <c r="E401" s="5">
        <v>12</v>
      </c>
      <c r="F401" s="5">
        <v>8</v>
      </c>
      <c r="G401" s="5">
        <v>100</v>
      </c>
    </row>
    <row r="402" spans="1:7" ht="13.5" thickBot="1" x14ac:dyDescent="0.25">
      <c r="A402" s="201"/>
      <c r="B402" s="16">
        <v>4</v>
      </c>
      <c r="C402" s="7">
        <v>2</v>
      </c>
      <c r="D402" s="7">
        <v>79</v>
      </c>
      <c r="E402" s="7">
        <v>12</v>
      </c>
      <c r="F402" s="7">
        <v>7</v>
      </c>
      <c r="G402" s="7">
        <v>100</v>
      </c>
    </row>
    <row r="403" spans="1:7" ht="13.5" thickBot="1" x14ac:dyDescent="0.25">
      <c r="A403" s="200"/>
      <c r="B403" s="17" t="s">
        <v>261</v>
      </c>
      <c r="C403" s="5">
        <v>2</v>
      </c>
      <c r="D403" s="5">
        <v>87</v>
      </c>
      <c r="E403" s="5">
        <v>6</v>
      </c>
      <c r="F403" s="5">
        <v>6</v>
      </c>
      <c r="G403" s="5">
        <v>100</v>
      </c>
    </row>
    <row r="404" spans="1:7" ht="13.5" thickBot="1" x14ac:dyDescent="0.25">
      <c r="A404" s="503"/>
      <c r="B404" s="504"/>
      <c r="C404" s="504"/>
      <c r="D404" s="504"/>
      <c r="E404" s="504"/>
      <c r="F404" s="504"/>
      <c r="G404" s="505"/>
    </row>
    <row r="405" spans="1:7" ht="25.5" customHeight="1" thickBot="1" x14ac:dyDescent="0.25">
      <c r="A405" s="506" t="s">
        <v>222</v>
      </c>
      <c r="B405" s="507"/>
      <c r="C405" s="507"/>
      <c r="D405" s="507"/>
      <c r="E405" s="507"/>
      <c r="F405" s="507"/>
      <c r="G405" s="508"/>
    </row>
    <row r="406" spans="1:7" x14ac:dyDescent="0.2">
      <c r="A406" s="2"/>
    </row>
    <row r="407" spans="1:7" ht="13.5" thickBot="1" x14ac:dyDescent="0.25">
      <c r="A407" s="3" t="s">
        <v>457</v>
      </c>
    </row>
    <row r="408" spans="1:7" ht="39" thickBot="1" x14ac:dyDescent="0.25">
      <c r="A408" s="509" t="s">
        <v>258</v>
      </c>
      <c r="B408" s="510"/>
      <c r="C408" s="134" t="s">
        <v>214</v>
      </c>
      <c r="D408" s="134" t="s">
        <v>215</v>
      </c>
      <c r="E408" s="134" t="s">
        <v>216</v>
      </c>
      <c r="F408" s="134" t="s">
        <v>217</v>
      </c>
      <c r="G408" s="49" t="s">
        <v>69</v>
      </c>
    </row>
    <row r="409" spans="1:7" ht="13.5" thickBot="1" x14ac:dyDescent="0.25">
      <c r="A409" s="123" t="s">
        <v>218</v>
      </c>
      <c r="B409" s="17" t="s">
        <v>260</v>
      </c>
      <c r="C409" s="5">
        <v>4</v>
      </c>
      <c r="D409" s="5">
        <v>82</v>
      </c>
      <c r="E409" s="5">
        <v>8</v>
      </c>
      <c r="F409" s="5">
        <v>7</v>
      </c>
      <c r="G409" s="5">
        <v>100</v>
      </c>
    </row>
    <row r="410" spans="1:7" ht="13.5" thickBot="1" x14ac:dyDescent="0.25">
      <c r="A410" s="123" t="s">
        <v>219</v>
      </c>
      <c r="B410" s="16">
        <v>2</v>
      </c>
      <c r="C410" s="7">
        <v>8</v>
      </c>
      <c r="D410" s="7">
        <v>74</v>
      </c>
      <c r="E410" s="7">
        <v>6</v>
      </c>
      <c r="F410" s="7">
        <v>12</v>
      </c>
      <c r="G410" s="7">
        <v>100</v>
      </c>
    </row>
    <row r="411" spans="1:7" ht="26.25" thickBot="1" x14ac:dyDescent="0.25">
      <c r="A411" s="123" t="s">
        <v>259</v>
      </c>
      <c r="B411" s="17">
        <v>3</v>
      </c>
      <c r="C411" s="5">
        <v>7</v>
      </c>
      <c r="D411" s="5">
        <v>81</v>
      </c>
      <c r="E411" s="5">
        <v>4</v>
      </c>
      <c r="F411" s="5">
        <v>8</v>
      </c>
      <c r="G411" s="5">
        <v>100</v>
      </c>
    </row>
    <row r="412" spans="1:7" ht="13.5" thickBot="1" x14ac:dyDescent="0.25">
      <c r="A412" s="201"/>
      <c r="B412" s="16">
        <v>4</v>
      </c>
      <c r="C412" s="7">
        <v>2</v>
      </c>
      <c r="D412" s="7">
        <v>83</v>
      </c>
      <c r="E412" s="7">
        <v>6</v>
      </c>
      <c r="F412" s="7">
        <v>9</v>
      </c>
      <c r="G412" s="7">
        <v>100</v>
      </c>
    </row>
    <row r="413" spans="1:7" ht="13.5" thickBot="1" x14ac:dyDescent="0.25">
      <c r="A413" s="200"/>
      <c r="B413" s="17" t="s">
        <v>261</v>
      </c>
      <c r="C413" s="5">
        <v>3</v>
      </c>
      <c r="D413" s="5">
        <v>88</v>
      </c>
      <c r="E413" s="5">
        <v>4</v>
      </c>
      <c r="F413" s="5">
        <v>5</v>
      </c>
      <c r="G413" s="5">
        <v>100</v>
      </c>
    </row>
    <row r="414" spans="1:7" ht="13.5" thickBot="1" x14ac:dyDescent="0.25">
      <c r="A414" s="500"/>
      <c r="B414" s="501"/>
      <c r="C414" s="501"/>
      <c r="D414" s="501"/>
      <c r="E414" s="501"/>
      <c r="F414" s="501"/>
      <c r="G414" s="502"/>
    </row>
    <row r="415" spans="1:7" ht="13.5" thickBot="1" x14ac:dyDescent="0.25">
      <c r="A415" s="123" t="s">
        <v>218</v>
      </c>
      <c r="B415" s="17" t="s">
        <v>260</v>
      </c>
      <c r="C415" s="5">
        <v>2</v>
      </c>
      <c r="D415" s="5">
        <v>85</v>
      </c>
      <c r="E415" s="5">
        <v>7</v>
      </c>
      <c r="F415" s="5">
        <v>7</v>
      </c>
      <c r="G415" s="5">
        <v>100</v>
      </c>
    </row>
    <row r="416" spans="1:7" ht="13.5" thickBot="1" x14ac:dyDescent="0.25">
      <c r="A416" s="123" t="s">
        <v>220</v>
      </c>
      <c r="B416" s="16">
        <v>2</v>
      </c>
      <c r="C416" s="7">
        <v>6</v>
      </c>
      <c r="D416" s="7">
        <v>78</v>
      </c>
      <c r="E416" s="7">
        <v>10</v>
      </c>
      <c r="F416" s="7">
        <v>5</v>
      </c>
      <c r="G416" s="7">
        <v>100</v>
      </c>
    </row>
    <row r="417" spans="1:7" ht="26.25" thickBot="1" x14ac:dyDescent="0.25">
      <c r="A417" s="123" t="s">
        <v>262</v>
      </c>
      <c r="B417" s="17">
        <v>3</v>
      </c>
      <c r="C417" s="5">
        <v>4</v>
      </c>
      <c r="D417" s="5">
        <v>84</v>
      </c>
      <c r="E417" s="5">
        <v>5</v>
      </c>
      <c r="F417" s="5">
        <v>6</v>
      </c>
      <c r="G417" s="5">
        <v>100</v>
      </c>
    </row>
    <row r="418" spans="1:7" ht="13.5" thickBot="1" x14ac:dyDescent="0.25">
      <c r="A418" s="201"/>
      <c r="B418" s="16">
        <v>4</v>
      </c>
      <c r="C418" s="7">
        <v>4</v>
      </c>
      <c r="D418" s="7">
        <v>84</v>
      </c>
      <c r="E418" s="7">
        <v>4</v>
      </c>
      <c r="F418" s="7">
        <v>9</v>
      </c>
      <c r="G418" s="7">
        <v>100</v>
      </c>
    </row>
    <row r="419" spans="1:7" ht="13.5" thickBot="1" x14ac:dyDescent="0.25">
      <c r="A419" s="200"/>
      <c r="B419" s="17" t="s">
        <v>261</v>
      </c>
      <c r="C419" s="5">
        <v>3</v>
      </c>
      <c r="D419" s="5">
        <v>84</v>
      </c>
      <c r="E419" s="5">
        <v>4</v>
      </c>
      <c r="F419" s="5">
        <v>10</v>
      </c>
      <c r="G419" s="5">
        <v>100</v>
      </c>
    </row>
    <row r="420" spans="1:7" ht="13.5" thickBot="1" x14ac:dyDescent="0.25">
      <c r="A420" s="500"/>
      <c r="B420" s="501"/>
      <c r="C420" s="501"/>
      <c r="D420" s="501"/>
      <c r="E420" s="501"/>
      <c r="F420" s="501"/>
      <c r="G420" s="502"/>
    </row>
    <row r="421" spans="1:7" ht="13.5" thickBot="1" x14ac:dyDescent="0.25">
      <c r="A421" s="123" t="s">
        <v>210</v>
      </c>
      <c r="B421" s="17" t="s">
        <v>260</v>
      </c>
      <c r="C421" s="5">
        <v>5</v>
      </c>
      <c r="D421" s="5">
        <v>75</v>
      </c>
      <c r="E421" s="5">
        <v>6</v>
      </c>
      <c r="F421" s="5">
        <v>14</v>
      </c>
      <c r="G421" s="5">
        <v>100</v>
      </c>
    </row>
    <row r="422" spans="1:7" ht="26.25" thickBot="1" x14ac:dyDescent="0.25">
      <c r="A422" s="123" t="s">
        <v>263</v>
      </c>
      <c r="B422" s="16">
        <v>2</v>
      </c>
      <c r="C422" s="7">
        <v>5</v>
      </c>
      <c r="D422" s="7">
        <v>79</v>
      </c>
      <c r="E422" s="7">
        <v>5</v>
      </c>
      <c r="F422" s="7">
        <v>10</v>
      </c>
      <c r="G422" s="7">
        <v>100</v>
      </c>
    </row>
    <row r="423" spans="1:7" ht="13.5" thickBot="1" x14ac:dyDescent="0.25">
      <c r="A423" s="201"/>
      <c r="B423" s="17">
        <v>3</v>
      </c>
      <c r="C423" s="5">
        <v>4</v>
      </c>
      <c r="D423" s="5">
        <v>84</v>
      </c>
      <c r="E423" s="5">
        <v>4</v>
      </c>
      <c r="F423" s="5">
        <v>8</v>
      </c>
      <c r="G423" s="5">
        <v>100</v>
      </c>
    </row>
    <row r="424" spans="1:7" ht="13.5" thickBot="1" x14ac:dyDescent="0.25">
      <c r="A424" s="201"/>
      <c r="B424" s="16">
        <v>4</v>
      </c>
      <c r="C424" s="7">
        <v>3</v>
      </c>
      <c r="D424" s="7">
        <v>82</v>
      </c>
      <c r="E424" s="7">
        <v>8</v>
      </c>
      <c r="F424" s="7">
        <v>7</v>
      </c>
      <c r="G424" s="7">
        <v>100</v>
      </c>
    </row>
    <row r="425" spans="1:7" ht="13.5" thickBot="1" x14ac:dyDescent="0.25">
      <c r="A425" s="200"/>
      <c r="B425" s="17" t="s">
        <v>261</v>
      </c>
      <c r="C425" s="5">
        <v>3</v>
      </c>
      <c r="D425" s="5">
        <v>82</v>
      </c>
      <c r="E425" s="5">
        <v>8</v>
      </c>
      <c r="F425" s="5">
        <v>7</v>
      </c>
      <c r="G425" s="5">
        <v>100</v>
      </c>
    </row>
    <row r="426" spans="1:7" ht="13.5" thickBot="1" x14ac:dyDescent="0.25">
      <c r="A426" s="500"/>
      <c r="B426" s="501"/>
      <c r="C426" s="501"/>
      <c r="D426" s="501"/>
      <c r="E426" s="501"/>
      <c r="F426" s="501"/>
      <c r="G426" s="502"/>
    </row>
    <row r="427" spans="1:7" ht="13.5" thickBot="1" x14ac:dyDescent="0.25">
      <c r="A427" s="123" t="s">
        <v>218</v>
      </c>
      <c r="B427" s="17" t="s">
        <v>260</v>
      </c>
      <c r="C427" s="5">
        <v>7</v>
      </c>
      <c r="D427" s="5">
        <v>78</v>
      </c>
      <c r="E427" s="5">
        <v>8</v>
      </c>
      <c r="F427" s="5">
        <v>7</v>
      </c>
      <c r="G427" s="5">
        <v>100</v>
      </c>
    </row>
    <row r="428" spans="1:7" ht="13.5" thickBot="1" x14ac:dyDescent="0.25">
      <c r="A428" s="123" t="s">
        <v>221</v>
      </c>
      <c r="B428" s="16">
        <v>2</v>
      </c>
      <c r="C428" s="7">
        <v>3</v>
      </c>
      <c r="D428" s="7">
        <v>78</v>
      </c>
      <c r="E428" s="7">
        <v>10</v>
      </c>
      <c r="F428" s="7">
        <v>10</v>
      </c>
      <c r="G428" s="7">
        <v>100</v>
      </c>
    </row>
    <row r="429" spans="1:7" ht="26.25" thickBot="1" x14ac:dyDescent="0.25">
      <c r="A429" s="123" t="s">
        <v>264</v>
      </c>
      <c r="B429" s="17">
        <v>3</v>
      </c>
      <c r="C429" s="5">
        <v>4</v>
      </c>
      <c r="D429" s="5">
        <v>77</v>
      </c>
      <c r="E429" s="5">
        <v>12</v>
      </c>
      <c r="F429" s="5">
        <v>7</v>
      </c>
      <c r="G429" s="5">
        <v>100</v>
      </c>
    </row>
    <row r="430" spans="1:7" ht="13.5" thickBot="1" x14ac:dyDescent="0.25">
      <c r="A430" s="201"/>
      <c r="B430" s="16">
        <v>4</v>
      </c>
      <c r="C430" s="7">
        <v>2</v>
      </c>
      <c r="D430" s="7">
        <v>82</v>
      </c>
      <c r="E430" s="7">
        <v>12</v>
      </c>
      <c r="F430" s="7">
        <v>5</v>
      </c>
      <c r="G430" s="7">
        <v>100</v>
      </c>
    </row>
    <row r="431" spans="1:7" ht="13.5" thickBot="1" x14ac:dyDescent="0.25">
      <c r="A431" s="200"/>
      <c r="B431" s="17" t="s">
        <v>261</v>
      </c>
      <c r="C431" s="5">
        <v>1</v>
      </c>
      <c r="D431" s="5">
        <v>88</v>
      </c>
      <c r="E431" s="5">
        <v>6</v>
      </c>
      <c r="F431" s="5">
        <v>5</v>
      </c>
      <c r="G431" s="5">
        <v>100</v>
      </c>
    </row>
    <row r="432" spans="1:7" ht="13.5" thickBot="1" x14ac:dyDescent="0.25">
      <c r="A432" s="503"/>
      <c r="B432" s="504"/>
      <c r="C432" s="504"/>
      <c r="D432" s="504"/>
      <c r="E432" s="504"/>
      <c r="F432" s="504"/>
      <c r="G432" s="505"/>
    </row>
    <row r="433" spans="1:7" ht="25.5" customHeight="1" thickBot="1" x14ac:dyDescent="0.25">
      <c r="A433" s="506" t="s">
        <v>222</v>
      </c>
      <c r="B433" s="507"/>
      <c r="C433" s="507"/>
      <c r="D433" s="507"/>
      <c r="E433" s="507"/>
      <c r="F433" s="507"/>
      <c r="G433" s="508"/>
    </row>
    <row r="434" spans="1:7" x14ac:dyDescent="0.2">
      <c r="A434" s="2"/>
    </row>
    <row r="435" spans="1:7" ht="13.5" thickBot="1" x14ac:dyDescent="0.25">
      <c r="A435" s="3" t="s">
        <v>458</v>
      </c>
    </row>
    <row r="436" spans="1:7" ht="39" thickBot="1" x14ac:dyDescent="0.25">
      <c r="A436" s="509" t="s">
        <v>265</v>
      </c>
      <c r="B436" s="510"/>
      <c r="C436" s="134" t="s">
        <v>214</v>
      </c>
      <c r="D436" s="134" t="s">
        <v>215</v>
      </c>
      <c r="E436" s="134" t="s">
        <v>216</v>
      </c>
      <c r="F436" s="134" t="s">
        <v>217</v>
      </c>
      <c r="G436" s="49" t="s">
        <v>69</v>
      </c>
    </row>
    <row r="437" spans="1:7" ht="13.5" thickBot="1" x14ac:dyDescent="0.25">
      <c r="A437" s="123" t="s">
        <v>218</v>
      </c>
      <c r="B437" s="17" t="s">
        <v>267</v>
      </c>
      <c r="C437" s="5">
        <v>10</v>
      </c>
      <c r="D437" s="5">
        <v>75</v>
      </c>
      <c r="E437" s="5">
        <v>4</v>
      </c>
      <c r="F437" s="5">
        <v>12</v>
      </c>
      <c r="G437" s="5">
        <v>100</v>
      </c>
    </row>
    <row r="438" spans="1:7" ht="13.5" thickBot="1" x14ac:dyDescent="0.25">
      <c r="A438" s="123" t="s">
        <v>219</v>
      </c>
      <c r="B438" s="16">
        <v>2</v>
      </c>
      <c r="C438" s="7">
        <v>6</v>
      </c>
      <c r="D438" s="7">
        <v>82</v>
      </c>
      <c r="E438" s="7">
        <v>6</v>
      </c>
      <c r="F438" s="7">
        <v>6</v>
      </c>
      <c r="G438" s="7">
        <v>100</v>
      </c>
    </row>
    <row r="439" spans="1:7" ht="26.25" thickBot="1" x14ac:dyDescent="0.25">
      <c r="A439" s="123" t="s">
        <v>266</v>
      </c>
      <c r="B439" s="17">
        <v>3</v>
      </c>
      <c r="C439" s="5">
        <v>5</v>
      </c>
      <c r="D439" s="5">
        <v>83</v>
      </c>
      <c r="E439" s="5">
        <v>4</v>
      </c>
      <c r="F439" s="5">
        <v>8</v>
      </c>
      <c r="G439" s="5">
        <v>100</v>
      </c>
    </row>
    <row r="440" spans="1:7" ht="13.5" thickBot="1" x14ac:dyDescent="0.25">
      <c r="A440" s="201"/>
      <c r="B440" s="16">
        <v>4</v>
      </c>
      <c r="C440" s="7">
        <v>3</v>
      </c>
      <c r="D440" s="7">
        <v>88</v>
      </c>
      <c r="E440" s="7">
        <v>4</v>
      </c>
      <c r="F440" s="7">
        <v>4</v>
      </c>
      <c r="G440" s="7">
        <v>100</v>
      </c>
    </row>
    <row r="441" spans="1:7" ht="13.5" thickBot="1" x14ac:dyDescent="0.25">
      <c r="A441" s="200"/>
      <c r="B441" s="17" t="s">
        <v>268</v>
      </c>
      <c r="C441" s="5">
        <v>1</v>
      </c>
      <c r="D441" s="5">
        <v>90</v>
      </c>
      <c r="E441" s="5">
        <v>3</v>
      </c>
      <c r="F441" s="5">
        <v>6</v>
      </c>
      <c r="G441" s="5">
        <v>100</v>
      </c>
    </row>
    <row r="442" spans="1:7" ht="13.5" thickBot="1" x14ac:dyDescent="0.25">
      <c r="A442" s="500"/>
      <c r="B442" s="501"/>
      <c r="C442" s="501"/>
      <c r="D442" s="501"/>
      <c r="E442" s="501"/>
      <c r="F442" s="501"/>
      <c r="G442" s="502"/>
    </row>
    <row r="443" spans="1:7" ht="13.5" thickBot="1" x14ac:dyDescent="0.25">
      <c r="A443" s="123" t="s">
        <v>218</v>
      </c>
      <c r="B443" s="17" t="s">
        <v>267</v>
      </c>
      <c r="C443" s="5">
        <v>10</v>
      </c>
      <c r="D443" s="5">
        <v>74</v>
      </c>
      <c r="E443" s="5">
        <v>8</v>
      </c>
      <c r="F443" s="5">
        <v>8</v>
      </c>
      <c r="G443" s="5">
        <v>100</v>
      </c>
    </row>
    <row r="444" spans="1:7" ht="13.5" thickBot="1" x14ac:dyDescent="0.25">
      <c r="A444" s="123" t="s">
        <v>220</v>
      </c>
      <c r="B444" s="16">
        <v>2</v>
      </c>
      <c r="C444" s="7">
        <v>6</v>
      </c>
      <c r="D444" s="7">
        <v>85</v>
      </c>
      <c r="E444" s="7">
        <v>4</v>
      </c>
      <c r="F444" s="7">
        <v>5</v>
      </c>
      <c r="G444" s="7">
        <v>100</v>
      </c>
    </row>
    <row r="445" spans="1:7" ht="26.25" thickBot="1" x14ac:dyDescent="0.25">
      <c r="A445" s="123" t="s">
        <v>269</v>
      </c>
      <c r="B445" s="17">
        <v>3</v>
      </c>
      <c r="C445" s="5">
        <v>4</v>
      </c>
      <c r="D445" s="5">
        <v>84</v>
      </c>
      <c r="E445" s="5">
        <v>5</v>
      </c>
      <c r="F445" s="5">
        <v>7</v>
      </c>
      <c r="G445" s="5">
        <v>100</v>
      </c>
    </row>
    <row r="446" spans="1:7" ht="13.5" thickBot="1" x14ac:dyDescent="0.25">
      <c r="A446" s="201"/>
      <c r="B446" s="16">
        <v>4</v>
      </c>
      <c r="C446" s="7">
        <v>4</v>
      </c>
      <c r="D446" s="7">
        <v>86</v>
      </c>
      <c r="E446" s="7">
        <v>3</v>
      </c>
      <c r="F446" s="7">
        <v>8</v>
      </c>
      <c r="G446" s="7">
        <v>100</v>
      </c>
    </row>
    <row r="447" spans="1:7" ht="13.5" thickBot="1" x14ac:dyDescent="0.25">
      <c r="A447" s="200"/>
      <c r="B447" s="17" t="s">
        <v>268</v>
      </c>
      <c r="C447" s="5">
        <v>3</v>
      </c>
      <c r="D447" s="5">
        <v>88</v>
      </c>
      <c r="E447" s="5">
        <v>2</v>
      </c>
      <c r="F447" s="5">
        <v>7</v>
      </c>
      <c r="G447" s="5">
        <v>100</v>
      </c>
    </row>
    <row r="448" spans="1:7" ht="13.5" thickBot="1" x14ac:dyDescent="0.25">
      <c r="A448" s="500"/>
      <c r="B448" s="501"/>
      <c r="C448" s="501"/>
      <c r="D448" s="501"/>
      <c r="E448" s="501"/>
      <c r="F448" s="501"/>
      <c r="G448" s="502"/>
    </row>
    <row r="449" spans="1:7" ht="13.5" thickBot="1" x14ac:dyDescent="0.25">
      <c r="A449" s="123" t="s">
        <v>210</v>
      </c>
      <c r="B449" s="17" t="s">
        <v>267</v>
      </c>
      <c r="C449" s="5">
        <v>9</v>
      </c>
      <c r="D449" s="5">
        <v>73</v>
      </c>
      <c r="E449" s="5">
        <v>8</v>
      </c>
      <c r="F449" s="5">
        <v>10</v>
      </c>
      <c r="G449" s="5">
        <v>100</v>
      </c>
    </row>
    <row r="450" spans="1:7" ht="26.25" thickBot="1" x14ac:dyDescent="0.25">
      <c r="A450" s="123" t="s">
        <v>270</v>
      </c>
      <c r="B450" s="16">
        <v>2</v>
      </c>
      <c r="C450" s="7">
        <v>6</v>
      </c>
      <c r="D450" s="7">
        <v>80</v>
      </c>
      <c r="E450" s="7">
        <v>4</v>
      </c>
      <c r="F450" s="7">
        <v>10</v>
      </c>
      <c r="G450" s="7">
        <v>100</v>
      </c>
    </row>
    <row r="451" spans="1:7" ht="13.5" thickBot="1" x14ac:dyDescent="0.25">
      <c r="A451" s="201"/>
      <c r="B451" s="17">
        <v>3</v>
      </c>
      <c r="C451" s="5">
        <v>4</v>
      </c>
      <c r="D451" s="5">
        <v>82</v>
      </c>
      <c r="E451" s="5">
        <v>6</v>
      </c>
      <c r="F451" s="5">
        <v>8</v>
      </c>
      <c r="G451" s="5">
        <v>100</v>
      </c>
    </row>
    <row r="452" spans="1:7" ht="13.5" thickBot="1" x14ac:dyDescent="0.25">
      <c r="A452" s="201"/>
      <c r="B452" s="16">
        <v>4</v>
      </c>
      <c r="C452" s="7">
        <v>4</v>
      </c>
      <c r="D452" s="7">
        <v>84</v>
      </c>
      <c r="E452" s="7">
        <v>5</v>
      </c>
      <c r="F452" s="7">
        <v>7</v>
      </c>
      <c r="G452" s="7">
        <v>100</v>
      </c>
    </row>
    <row r="453" spans="1:7" ht="13.5" thickBot="1" x14ac:dyDescent="0.25">
      <c r="A453" s="200"/>
      <c r="B453" s="17" t="s">
        <v>268</v>
      </c>
      <c r="C453" s="5">
        <v>3</v>
      </c>
      <c r="D453" s="5">
        <v>84</v>
      </c>
      <c r="E453" s="5">
        <v>7</v>
      </c>
      <c r="F453" s="5">
        <v>6</v>
      </c>
      <c r="G453" s="5">
        <v>100</v>
      </c>
    </row>
    <row r="454" spans="1:7" ht="13.5" thickBot="1" x14ac:dyDescent="0.25">
      <c r="A454" s="500"/>
      <c r="B454" s="501"/>
      <c r="C454" s="501"/>
      <c r="D454" s="501"/>
      <c r="E454" s="501"/>
      <c r="F454" s="501"/>
      <c r="G454" s="502"/>
    </row>
    <row r="455" spans="1:7" ht="13.5" thickBot="1" x14ac:dyDescent="0.25">
      <c r="A455" s="123" t="s">
        <v>218</v>
      </c>
      <c r="B455" s="17" t="s">
        <v>267</v>
      </c>
      <c r="C455" s="5">
        <v>9</v>
      </c>
      <c r="D455" s="5">
        <v>74</v>
      </c>
      <c r="E455" s="5">
        <v>9</v>
      </c>
      <c r="F455" s="5">
        <v>8</v>
      </c>
      <c r="G455" s="5">
        <v>100</v>
      </c>
    </row>
    <row r="456" spans="1:7" ht="13.5" thickBot="1" x14ac:dyDescent="0.25">
      <c r="A456" s="123" t="s">
        <v>221</v>
      </c>
      <c r="B456" s="16">
        <v>2</v>
      </c>
      <c r="C456" s="7">
        <v>3</v>
      </c>
      <c r="D456" s="7">
        <v>80</v>
      </c>
      <c r="E456" s="7">
        <v>9</v>
      </c>
      <c r="F456" s="7">
        <v>8</v>
      </c>
      <c r="G456" s="7">
        <v>100</v>
      </c>
    </row>
    <row r="457" spans="1:7" ht="26.25" thickBot="1" x14ac:dyDescent="0.25">
      <c r="A457" s="123" t="s">
        <v>271</v>
      </c>
      <c r="B457" s="17">
        <v>3</v>
      </c>
      <c r="C457" s="5">
        <v>2</v>
      </c>
      <c r="D457" s="5">
        <v>84</v>
      </c>
      <c r="E457" s="5">
        <v>9</v>
      </c>
      <c r="F457" s="5">
        <v>5</v>
      </c>
      <c r="G457" s="5">
        <v>100</v>
      </c>
    </row>
    <row r="458" spans="1:7" ht="13.5" thickBot="1" x14ac:dyDescent="0.25">
      <c r="A458" s="201"/>
      <c r="B458" s="16">
        <v>4</v>
      </c>
      <c r="C458" s="7">
        <v>2</v>
      </c>
      <c r="D458" s="7">
        <v>82</v>
      </c>
      <c r="E458" s="7">
        <v>10</v>
      </c>
      <c r="F458" s="7">
        <v>5</v>
      </c>
      <c r="G458" s="7">
        <v>100</v>
      </c>
    </row>
    <row r="459" spans="1:7" ht="13.5" thickBot="1" x14ac:dyDescent="0.25">
      <c r="A459" s="200"/>
      <c r="B459" s="17" t="s">
        <v>268</v>
      </c>
      <c r="C459" s="5">
        <v>2</v>
      </c>
      <c r="D459" s="5">
        <v>89</v>
      </c>
      <c r="E459" s="5">
        <v>6</v>
      </c>
      <c r="F459" s="5">
        <v>4</v>
      </c>
      <c r="G459" s="5">
        <v>100</v>
      </c>
    </row>
    <row r="460" spans="1:7" ht="13.5" thickBot="1" x14ac:dyDescent="0.25">
      <c r="A460" s="503"/>
      <c r="B460" s="504"/>
      <c r="C460" s="504"/>
      <c r="D460" s="504"/>
      <c r="E460" s="504"/>
      <c r="F460" s="504"/>
      <c r="G460" s="505"/>
    </row>
    <row r="461" spans="1:7" ht="25.5" customHeight="1" thickBot="1" x14ac:dyDescent="0.25">
      <c r="A461" s="506" t="s">
        <v>222</v>
      </c>
      <c r="B461" s="507"/>
      <c r="C461" s="507"/>
      <c r="D461" s="507"/>
      <c r="E461" s="507"/>
      <c r="F461" s="507"/>
      <c r="G461" s="508"/>
    </row>
    <row r="462" spans="1:7" x14ac:dyDescent="0.2">
      <c r="A462" s="2"/>
    </row>
    <row r="463" spans="1:7" ht="13.5" thickBot="1" x14ac:dyDescent="0.25">
      <c r="A463" s="3" t="s">
        <v>459</v>
      </c>
    </row>
    <row r="464" spans="1:7" ht="39" thickBot="1" x14ac:dyDescent="0.25">
      <c r="A464" s="509" t="s">
        <v>265</v>
      </c>
      <c r="B464" s="510"/>
      <c r="C464" s="134" t="s">
        <v>214</v>
      </c>
      <c r="D464" s="134" t="s">
        <v>215</v>
      </c>
      <c r="E464" s="134" t="s">
        <v>216</v>
      </c>
      <c r="F464" s="134" t="s">
        <v>217</v>
      </c>
      <c r="G464" s="49" t="s">
        <v>69</v>
      </c>
    </row>
    <row r="465" spans="1:7" ht="13.5" thickBot="1" x14ac:dyDescent="0.25">
      <c r="A465" s="123" t="s">
        <v>218</v>
      </c>
      <c r="B465" s="17" t="s">
        <v>267</v>
      </c>
      <c r="C465" s="5">
        <v>8</v>
      </c>
      <c r="D465" s="5">
        <v>76</v>
      </c>
      <c r="E465" s="5">
        <v>4</v>
      </c>
      <c r="F465" s="5">
        <v>12</v>
      </c>
      <c r="G465" s="5">
        <v>100</v>
      </c>
    </row>
    <row r="466" spans="1:7" ht="13.5" thickBot="1" x14ac:dyDescent="0.25">
      <c r="A466" s="123" t="s">
        <v>219</v>
      </c>
      <c r="B466" s="16">
        <v>2</v>
      </c>
      <c r="C466" s="7">
        <v>5</v>
      </c>
      <c r="D466" s="7">
        <v>82</v>
      </c>
      <c r="E466" s="7">
        <v>6</v>
      </c>
      <c r="F466" s="7">
        <v>7</v>
      </c>
      <c r="G466" s="7">
        <v>100</v>
      </c>
    </row>
    <row r="467" spans="1:7" ht="26.25" thickBot="1" x14ac:dyDescent="0.25">
      <c r="A467" s="123" t="s">
        <v>266</v>
      </c>
      <c r="B467" s="17">
        <v>3</v>
      </c>
      <c r="C467" s="5">
        <v>3</v>
      </c>
      <c r="D467" s="5">
        <v>81</v>
      </c>
      <c r="E467" s="5">
        <v>6</v>
      </c>
      <c r="F467" s="5">
        <v>9</v>
      </c>
      <c r="G467" s="5">
        <v>100</v>
      </c>
    </row>
    <row r="468" spans="1:7" ht="13.5" thickBot="1" x14ac:dyDescent="0.25">
      <c r="A468" s="201"/>
      <c r="B468" s="16">
        <v>4</v>
      </c>
      <c r="C468" s="7">
        <v>2</v>
      </c>
      <c r="D468" s="7">
        <v>88</v>
      </c>
      <c r="E468" s="7">
        <v>5</v>
      </c>
      <c r="F468" s="7">
        <v>4</v>
      </c>
      <c r="G468" s="7">
        <v>100</v>
      </c>
    </row>
    <row r="469" spans="1:7" ht="13.5" thickBot="1" x14ac:dyDescent="0.25">
      <c r="A469" s="200"/>
      <c r="B469" s="17" t="s">
        <v>268</v>
      </c>
      <c r="C469" s="5">
        <v>2</v>
      </c>
      <c r="D469" s="5">
        <v>88</v>
      </c>
      <c r="E469" s="5">
        <v>5</v>
      </c>
      <c r="F469" s="5">
        <v>6</v>
      </c>
      <c r="G469" s="5">
        <v>100</v>
      </c>
    </row>
    <row r="470" spans="1:7" ht="13.5" thickBot="1" x14ac:dyDescent="0.25">
      <c r="A470" s="500"/>
      <c r="B470" s="501"/>
      <c r="C470" s="501"/>
      <c r="D470" s="501"/>
      <c r="E470" s="501"/>
      <c r="F470" s="501"/>
      <c r="G470" s="502"/>
    </row>
    <row r="471" spans="1:7" ht="13.5" thickBot="1" x14ac:dyDescent="0.25">
      <c r="A471" s="123" t="s">
        <v>218</v>
      </c>
      <c r="B471" s="17" t="s">
        <v>267</v>
      </c>
      <c r="C471" s="5">
        <v>6</v>
      </c>
      <c r="D471" s="5">
        <v>75</v>
      </c>
      <c r="E471" s="5">
        <v>11</v>
      </c>
      <c r="F471" s="5">
        <v>8</v>
      </c>
      <c r="G471" s="5">
        <v>100</v>
      </c>
    </row>
    <row r="472" spans="1:7" ht="13.5" thickBot="1" x14ac:dyDescent="0.25">
      <c r="A472" s="123" t="s">
        <v>220</v>
      </c>
      <c r="B472" s="16">
        <v>2</v>
      </c>
      <c r="C472" s="7">
        <v>5</v>
      </c>
      <c r="D472" s="7">
        <v>84</v>
      </c>
      <c r="E472" s="7">
        <v>5</v>
      </c>
      <c r="F472" s="7">
        <v>6</v>
      </c>
      <c r="G472" s="7">
        <v>100</v>
      </c>
    </row>
    <row r="473" spans="1:7" ht="26.25" thickBot="1" x14ac:dyDescent="0.25">
      <c r="A473" s="123" t="s">
        <v>269</v>
      </c>
      <c r="B473" s="17">
        <v>3</v>
      </c>
      <c r="C473" s="5">
        <v>3</v>
      </c>
      <c r="D473" s="5">
        <v>84</v>
      </c>
      <c r="E473" s="5">
        <v>6</v>
      </c>
      <c r="F473" s="5">
        <v>7</v>
      </c>
      <c r="G473" s="5">
        <v>100</v>
      </c>
    </row>
    <row r="474" spans="1:7" ht="13.5" thickBot="1" x14ac:dyDescent="0.25">
      <c r="A474" s="201"/>
      <c r="B474" s="16">
        <v>4</v>
      </c>
      <c r="C474" s="7">
        <v>3</v>
      </c>
      <c r="D474" s="7">
        <v>84</v>
      </c>
      <c r="E474" s="7">
        <v>4</v>
      </c>
      <c r="F474" s="7">
        <v>9</v>
      </c>
      <c r="G474" s="7">
        <v>100</v>
      </c>
    </row>
    <row r="475" spans="1:7" ht="13.5" thickBot="1" x14ac:dyDescent="0.25">
      <c r="A475" s="200"/>
      <c r="B475" s="17" t="s">
        <v>268</v>
      </c>
      <c r="C475" s="5">
        <v>2</v>
      </c>
      <c r="D475" s="5">
        <v>87</v>
      </c>
      <c r="E475" s="5">
        <v>3</v>
      </c>
      <c r="F475" s="5">
        <v>8</v>
      </c>
      <c r="G475" s="5">
        <v>100</v>
      </c>
    </row>
    <row r="476" spans="1:7" ht="13.5" thickBot="1" x14ac:dyDescent="0.25">
      <c r="A476" s="500"/>
      <c r="B476" s="501"/>
      <c r="C476" s="501"/>
      <c r="D476" s="501"/>
      <c r="E476" s="501"/>
      <c r="F476" s="501"/>
      <c r="G476" s="502"/>
    </row>
    <row r="477" spans="1:7" ht="13.5" thickBot="1" x14ac:dyDescent="0.25">
      <c r="A477" s="123" t="s">
        <v>210</v>
      </c>
      <c r="B477" s="17" t="s">
        <v>267</v>
      </c>
      <c r="C477" s="5">
        <v>6</v>
      </c>
      <c r="D477" s="5">
        <v>75</v>
      </c>
      <c r="E477" s="5">
        <v>6</v>
      </c>
      <c r="F477" s="5">
        <v>13</v>
      </c>
      <c r="G477" s="5">
        <v>100</v>
      </c>
    </row>
    <row r="478" spans="1:7" ht="26.25" thickBot="1" x14ac:dyDescent="0.25">
      <c r="A478" s="123" t="s">
        <v>270</v>
      </c>
      <c r="B478" s="16">
        <v>2</v>
      </c>
      <c r="C478" s="7">
        <v>4</v>
      </c>
      <c r="D478" s="7">
        <v>80</v>
      </c>
      <c r="E478" s="7">
        <v>5</v>
      </c>
      <c r="F478" s="7">
        <v>11</v>
      </c>
      <c r="G478" s="7">
        <v>100</v>
      </c>
    </row>
    <row r="479" spans="1:7" ht="13.5" thickBot="1" x14ac:dyDescent="0.25">
      <c r="A479" s="201"/>
      <c r="B479" s="17">
        <v>3</v>
      </c>
      <c r="C479" s="5">
        <v>4</v>
      </c>
      <c r="D479" s="5">
        <v>81</v>
      </c>
      <c r="E479" s="5">
        <v>6</v>
      </c>
      <c r="F479" s="5">
        <v>9</v>
      </c>
      <c r="G479" s="5">
        <v>100</v>
      </c>
    </row>
    <row r="480" spans="1:7" ht="13.5" thickBot="1" x14ac:dyDescent="0.25">
      <c r="A480" s="201"/>
      <c r="B480" s="16">
        <v>4</v>
      </c>
      <c r="C480" s="7">
        <v>4</v>
      </c>
      <c r="D480" s="7">
        <v>83</v>
      </c>
      <c r="E480" s="7">
        <v>6</v>
      </c>
      <c r="F480" s="7">
        <v>7</v>
      </c>
      <c r="G480" s="7">
        <v>100</v>
      </c>
    </row>
    <row r="481" spans="1:7" ht="13.5" thickBot="1" x14ac:dyDescent="0.25">
      <c r="A481" s="200"/>
      <c r="B481" s="17" t="s">
        <v>268</v>
      </c>
      <c r="C481" s="5">
        <v>3</v>
      </c>
      <c r="D481" s="5">
        <v>82</v>
      </c>
      <c r="E481" s="5">
        <v>8</v>
      </c>
      <c r="F481" s="5">
        <v>7</v>
      </c>
      <c r="G481" s="5">
        <v>100</v>
      </c>
    </row>
    <row r="482" spans="1:7" ht="13.5" thickBot="1" x14ac:dyDescent="0.25">
      <c r="A482" s="500"/>
      <c r="B482" s="501"/>
      <c r="C482" s="501"/>
      <c r="D482" s="501"/>
      <c r="E482" s="501"/>
      <c r="F482" s="501"/>
      <c r="G482" s="502"/>
    </row>
    <row r="483" spans="1:7" ht="13.5" thickBot="1" x14ac:dyDescent="0.25">
      <c r="A483" s="123" t="s">
        <v>218</v>
      </c>
      <c r="B483" s="17" t="s">
        <v>267</v>
      </c>
      <c r="C483" s="5">
        <v>6</v>
      </c>
      <c r="D483" s="5">
        <v>72</v>
      </c>
      <c r="E483" s="5">
        <v>13</v>
      </c>
      <c r="F483" s="5">
        <v>8</v>
      </c>
      <c r="G483" s="5">
        <v>100</v>
      </c>
    </row>
    <row r="484" spans="1:7" ht="13.5" thickBot="1" x14ac:dyDescent="0.25">
      <c r="A484" s="123" t="s">
        <v>221</v>
      </c>
      <c r="B484" s="16">
        <v>2</v>
      </c>
      <c r="C484" s="7">
        <v>3</v>
      </c>
      <c r="D484" s="7">
        <v>81</v>
      </c>
      <c r="E484" s="7">
        <v>8</v>
      </c>
      <c r="F484" s="7">
        <v>8</v>
      </c>
      <c r="G484" s="7">
        <v>100</v>
      </c>
    </row>
    <row r="485" spans="1:7" ht="26.25" thickBot="1" x14ac:dyDescent="0.25">
      <c r="A485" s="123" t="s">
        <v>271</v>
      </c>
      <c r="B485" s="17">
        <v>3</v>
      </c>
      <c r="C485" s="5">
        <v>3</v>
      </c>
      <c r="D485" s="5">
        <v>84</v>
      </c>
      <c r="E485" s="5">
        <v>9</v>
      </c>
      <c r="F485" s="5">
        <v>4</v>
      </c>
      <c r="G485" s="5">
        <v>100</v>
      </c>
    </row>
    <row r="486" spans="1:7" ht="13.5" thickBot="1" x14ac:dyDescent="0.25">
      <c r="A486" s="201"/>
      <c r="B486" s="16">
        <v>4</v>
      </c>
      <c r="C486" s="7">
        <v>3</v>
      </c>
      <c r="D486" s="7">
        <v>83</v>
      </c>
      <c r="E486" s="7">
        <v>10</v>
      </c>
      <c r="F486" s="7">
        <v>5</v>
      </c>
      <c r="G486" s="7">
        <v>100</v>
      </c>
    </row>
    <row r="487" spans="1:7" ht="13.5" thickBot="1" x14ac:dyDescent="0.25">
      <c r="A487" s="200"/>
      <c r="B487" s="17" t="s">
        <v>268</v>
      </c>
      <c r="C487" s="5">
        <v>2</v>
      </c>
      <c r="D487" s="5">
        <v>88</v>
      </c>
      <c r="E487" s="5">
        <v>6</v>
      </c>
      <c r="F487" s="5">
        <v>5</v>
      </c>
      <c r="G487" s="5">
        <v>100</v>
      </c>
    </row>
    <row r="488" spans="1:7" ht="13.5" thickBot="1" x14ac:dyDescent="0.25">
      <c r="A488" s="503"/>
      <c r="B488" s="504"/>
      <c r="C488" s="504"/>
      <c r="D488" s="504"/>
      <c r="E488" s="504"/>
      <c r="F488" s="504"/>
      <c r="G488" s="505"/>
    </row>
    <row r="489" spans="1:7" ht="25.5" customHeight="1" thickBot="1" x14ac:dyDescent="0.25">
      <c r="A489" s="506" t="s">
        <v>222</v>
      </c>
      <c r="B489" s="507"/>
      <c r="C489" s="507"/>
      <c r="D489" s="507"/>
      <c r="E489" s="507"/>
      <c r="F489" s="507"/>
      <c r="G489" s="508"/>
    </row>
    <row r="490" spans="1:7" x14ac:dyDescent="0.2">
      <c r="A490" s="2"/>
    </row>
    <row r="491" spans="1:7" ht="13.5" thickBot="1" x14ac:dyDescent="0.25">
      <c r="A491" s="3" t="s">
        <v>460</v>
      </c>
    </row>
    <row r="492" spans="1:7" ht="39" thickBot="1" x14ac:dyDescent="0.25">
      <c r="A492" s="509" t="s">
        <v>272</v>
      </c>
      <c r="B492" s="510"/>
      <c r="C492" s="111" t="s">
        <v>214</v>
      </c>
      <c r="D492" s="111" t="s">
        <v>215</v>
      </c>
      <c r="E492" s="111" t="s">
        <v>216</v>
      </c>
      <c r="F492" s="111" t="s">
        <v>217</v>
      </c>
      <c r="G492" s="112" t="s">
        <v>69</v>
      </c>
    </row>
    <row r="493" spans="1:7" ht="33.75" customHeight="1" thickBot="1" x14ac:dyDescent="0.25">
      <c r="A493" s="123" t="s">
        <v>218</v>
      </c>
      <c r="B493" s="17" t="s">
        <v>273</v>
      </c>
      <c r="C493" s="5" t="s">
        <v>208</v>
      </c>
      <c r="D493" s="5">
        <v>96</v>
      </c>
      <c r="E493" s="5">
        <v>1</v>
      </c>
      <c r="F493" s="5">
        <v>3</v>
      </c>
      <c r="G493" s="5">
        <v>100</v>
      </c>
    </row>
    <row r="494" spans="1:7" ht="16.5" customHeight="1" thickBot="1" x14ac:dyDescent="0.25">
      <c r="A494" s="123" t="s">
        <v>219</v>
      </c>
      <c r="B494" s="16" t="s">
        <v>71</v>
      </c>
      <c r="C494" s="7" t="s">
        <v>208</v>
      </c>
      <c r="D494" s="7">
        <v>96</v>
      </c>
      <c r="E494" s="7">
        <v>2</v>
      </c>
      <c r="F494" s="7">
        <v>2</v>
      </c>
      <c r="G494" s="7">
        <v>100</v>
      </c>
    </row>
    <row r="495" spans="1:7" ht="39.75" customHeight="1" thickBot="1" x14ac:dyDescent="0.25">
      <c r="A495" s="201"/>
      <c r="B495" s="17" t="s">
        <v>274</v>
      </c>
      <c r="C495" s="5">
        <v>4</v>
      </c>
      <c r="D495" s="5">
        <v>82</v>
      </c>
      <c r="E495" s="5">
        <v>7</v>
      </c>
      <c r="F495" s="5">
        <v>7</v>
      </c>
      <c r="G495" s="5">
        <v>100</v>
      </c>
    </row>
    <row r="496" spans="1:7" ht="29.25" customHeight="1" thickBot="1" x14ac:dyDescent="0.25">
      <c r="A496" s="201"/>
      <c r="B496" s="16" t="s">
        <v>275</v>
      </c>
      <c r="C496" s="7">
        <v>1</v>
      </c>
      <c r="D496" s="7">
        <v>94</v>
      </c>
      <c r="E496" s="7" t="s">
        <v>208</v>
      </c>
      <c r="F496" s="7">
        <v>5</v>
      </c>
      <c r="G496" s="7">
        <v>100</v>
      </c>
    </row>
    <row r="497" spans="1:7" ht="24" customHeight="1" thickBot="1" x14ac:dyDescent="0.25">
      <c r="A497" s="200"/>
      <c r="B497" s="17" t="s">
        <v>276</v>
      </c>
      <c r="C497" s="5">
        <v>1</v>
      </c>
      <c r="D497" s="5">
        <v>87</v>
      </c>
      <c r="E497" s="5">
        <v>5</v>
      </c>
      <c r="F497" s="5">
        <v>7</v>
      </c>
      <c r="G497" s="5">
        <v>100</v>
      </c>
    </row>
    <row r="498" spans="1:7" ht="13.5" thickBot="1" x14ac:dyDescent="0.25">
      <c r="A498" s="500"/>
      <c r="B498" s="501"/>
      <c r="C498" s="501"/>
      <c r="D498" s="501"/>
      <c r="E498" s="501"/>
      <c r="F498" s="501"/>
      <c r="G498" s="502"/>
    </row>
    <row r="499" spans="1:7" ht="30.75" customHeight="1" thickBot="1" x14ac:dyDescent="0.25">
      <c r="A499" s="123" t="s">
        <v>218</v>
      </c>
      <c r="B499" s="17" t="s">
        <v>273</v>
      </c>
      <c r="C499" s="5" t="s">
        <v>208</v>
      </c>
      <c r="D499" s="5">
        <v>95</v>
      </c>
      <c r="E499" s="5">
        <v>1</v>
      </c>
      <c r="F499" s="5">
        <v>4</v>
      </c>
      <c r="G499" s="5">
        <v>100</v>
      </c>
    </row>
    <row r="500" spans="1:7" ht="18.75" customHeight="1" thickBot="1" x14ac:dyDescent="0.25">
      <c r="A500" s="123" t="s">
        <v>220</v>
      </c>
      <c r="B500" s="16" t="s">
        <v>71</v>
      </c>
      <c r="C500" s="7" t="s">
        <v>208</v>
      </c>
      <c r="D500" s="7">
        <v>94</v>
      </c>
      <c r="E500" s="7">
        <v>1</v>
      </c>
      <c r="F500" s="7">
        <v>5</v>
      </c>
      <c r="G500" s="7">
        <v>100</v>
      </c>
    </row>
    <row r="501" spans="1:7" ht="39.75" customHeight="1" thickBot="1" x14ac:dyDescent="0.25">
      <c r="A501" s="201"/>
      <c r="B501" s="17" t="s">
        <v>274</v>
      </c>
      <c r="C501" s="5">
        <v>6</v>
      </c>
      <c r="D501" s="5">
        <v>74</v>
      </c>
      <c r="E501" s="5">
        <v>8</v>
      </c>
      <c r="F501" s="5">
        <v>12</v>
      </c>
      <c r="G501" s="5">
        <v>100</v>
      </c>
    </row>
    <row r="502" spans="1:7" ht="25.5" customHeight="1" thickBot="1" x14ac:dyDescent="0.25">
      <c r="A502" s="201"/>
      <c r="B502" s="16" t="s">
        <v>275</v>
      </c>
      <c r="C502" s="7">
        <v>0</v>
      </c>
      <c r="D502" s="7">
        <v>93</v>
      </c>
      <c r="E502" s="7">
        <v>3</v>
      </c>
      <c r="F502" s="7">
        <v>5</v>
      </c>
      <c r="G502" s="7">
        <v>100</v>
      </c>
    </row>
    <row r="503" spans="1:7" ht="29.25" customHeight="1" thickBot="1" x14ac:dyDescent="0.25">
      <c r="A503" s="200"/>
      <c r="B503" s="17" t="s">
        <v>276</v>
      </c>
      <c r="C503" s="5">
        <v>1</v>
      </c>
      <c r="D503" s="5">
        <v>90</v>
      </c>
      <c r="E503" s="5">
        <v>2</v>
      </c>
      <c r="F503" s="5">
        <v>6</v>
      </c>
      <c r="G503" s="5">
        <v>100</v>
      </c>
    </row>
    <row r="504" spans="1:7" ht="13.5" thickBot="1" x14ac:dyDescent="0.25">
      <c r="A504" s="500"/>
      <c r="B504" s="501"/>
      <c r="C504" s="501"/>
      <c r="D504" s="501"/>
      <c r="E504" s="501"/>
      <c r="F504" s="501"/>
      <c r="G504" s="502"/>
    </row>
    <row r="505" spans="1:7" ht="30" customHeight="1" thickBot="1" x14ac:dyDescent="0.25">
      <c r="A505" s="511" t="s">
        <v>210</v>
      </c>
      <c r="B505" s="17" t="s">
        <v>273</v>
      </c>
      <c r="C505" s="5" t="s">
        <v>208</v>
      </c>
      <c r="D505" s="5">
        <v>94</v>
      </c>
      <c r="E505" s="5">
        <v>1</v>
      </c>
      <c r="F505" s="5">
        <v>4</v>
      </c>
      <c r="G505" s="5">
        <v>100</v>
      </c>
    </row>
    <row r="506" spans="1:7" ht="18.75" customHeight="1" thickBot="1" x14ac:dyDescent="0.25">
      <c r="A506" s="512"/>
      <c r="B506" s="16" t="s">
        <v>71</v>
      </c>
      <c r="C506" s="7" t="s">
        <v>208</v>
      </c>
      <c r="D506" s="7">
        <v>90</v>
      </c>
      <c r="E506" s="7">
        <v>1</v>
      </c>
      <c r="F506" s="7">
        <v>8</v>
      </c>
      <c r="G506" s="7">
        <v>100</v>
      </c>
    </row>
    <row r="507" spans="1:7" ht="30" customHeight="1" thickBot="1" x14ac:dyDescent="0.25">
      <c r="A507" s="512"/>
      <c r="B507" s="17" t="s">
        <v>274</v>
      </c>
      <c r="C507" s="5">
        <v>10</v>
      </c>
      <c r="D507" s="5">
        <v>64</v>
      </c>
      <c r="E507" s="5">
        <v>8</v>
      </c>
      <c r="F507" s="5">
        <v>18</v>
      </c>
      <c r="G507" s="5">
        <v>100</v>
      </c>
    </row>
    <row r="508" spans="1:7" ht="34.5" customHeight="1" thickBot="1" x14ac:dyDescent="0.25">
      <c r="A508" s="512"/>
      <c r="B508" s="16" t="s">
        <v>275</v>
      </c>
      <c r="C508" s="7">
        <v>0</v>
      </c>
      <c r="D508" s="7">
        <v>95</v>
      </c>
      <c r="E508" s="7">
        <v>1</v>
      </c>
      <c r="F508" s="7">
        <v>5</v>
      </c>
      <c r="G508" s="7">
        <v>100</v>
      </c>
    </row>
    <row r="509" spans="1:7" ht="33" customHeight="1" thickBot="1" x14ac:dyDescent="0.25">
      <c r="A509" s="513"/>
      <c r="B509" s="17" t="s">
        <v>276</v>
      </c>
      <c r="C509" s="5"/>
      <c r="D509" s="5"/>
      <c r="E509" s="5"/>
      <c r="F509" s="5"/>
      <c r="G509" s="5">
        <v>100</v>
      </c>
    </row>
    <row r="510" spans="1:7" ht="13.5" thickBot="1" x14ac:dyDescent="0.25">
      <c r="A510" s="500"/>
      <c r="B510" s="501"/>
      <c r="C510" s="501"/>
      <c r="D510" s="501"/>
      <c r="E510" s="501"/>
      <c r="F510" s="501"/>
      <c r="G510" s="502"/>
    </row>
    <row r="511" spans="1:7" ht="33" customHeight="1" thickBot="1" x14ac:dyDescent="0.25">
      <c r="A511" s="123" t="s">
        <v>218</v>
      </c>
      <c r="B511" s="17" t="s">
        <v>273</v>
      </c>
      <c r="C511" s="5">
        <v>1</v>
      </c>
      <c r="D511" s="5">
        <v>94</v>
      </c>
      <c r="E511" s="5">
        <v>4</v>
      </c>
      <c r="F511" s="5">
        <v>2</v>
      </c>
      <c r="G511" s="5">
        <v>100</v>
      </c>
    </row>
    <row r="512" spans="1:7" ht="16.5" customHeight="1" thickBot="1" x14ac:dyDescent="0.25">
      <c r="A512" s="123" t="s">
        <v>221</v>
      </c>
      <c r="B512" s="16" t="s">
        <v>71</v>
      </c>
      <c r="C512" s="7">
        <v>0</v>
      </c>
      <c r="D512" s="7">
        <v>84</v>
      </c>
      <c r="E512" s="7">
        <v>13</v>
      </c>
      <c r="F512" s="7">
        <v>3</v>
      </c>
      <c r="G512" s="7">
        <v>100</v>
      </c>
    </row>
    <row r="513" spans="1:7" ht="28.5" customHeight="1" thickBot="1" x14ac:dyDescent="0.25">
      <c r="A513" s="201"/>
      <c r="B513" s="17" t="s">
        <v>274</v>
      </c>
      <c r="C513" s="5">
        <v>4</v>
      </c>
      <c r="D513" s="5">
        <v>72</v>
      </c>
      <c r="E513" s="5">
        <v>15</v>
      </c>
      <c r="F513" s="5">
        <v>8</v>
      </c>
      <c r="G513" s="5">
        <v>100</v>
      </c>
    </row>
    <row r="514" spans="1:7" ht="32.25" customHeight="1" thickBot="1" x14ac:dyDescent="0.25">
      <c r="A514" s="201"/>
      <c r="B514" s="16" t="s">
        <v>275</v>
      </c>
      <c r="C514" s="7">
        <v>2</v>
      </c>
      <c r="D514" s="7">
        <v>92</v>
      </c>
      <c r="E514" s="7">
        <v>2</v>
      </c>
      <c r="F514" s="7">
        <v>4</v>
      </c>
      <c r="G514" s="7">
        <v>100</v>
      </c>
    </row>
    <row r="515" spans="1:7" ht="26.25" customHeight="1" thickBot="1" x14ac:dyDescent="0.25">
      <c r="A515" s="200"/>
      <c r="B515" s="17" t="s">
        <v>276</v>
      </c>
      <c r="C515" s="5">
        <v>2</v>
      </c>
      <c r="D515" s="5">
        <v>82</v>
      </c>
      <c r="E515" s="5">
        <v>9</v>
      </c>
      <c r="F515" s="5">
        <v>7</v>
      </c>
      <c r="G515" s="5">
        <v>100</v>
      </c>
    </row>
    <row r="516" spans="1:7" ht="13.5" thickBot="1" x14ac:dyDescent="0.25">
      <c r="A516" s="500"/>
      <c r="B516" s="501"/>
      <c r="C516" s="501"/>
      <c r="D516" s="501"/>
      <c r="E516" s="501"/>
      <c r="F516" s="501"/>
      <c r="G516" s="502"/>
    </row>
    <row r="517" spans="1:7" ht="25.5" customHeight="1" thickBot="1" x14ac:dyDescent="0.25">
      <c r="A517" s="506" t="s">
        <v>222</v>
      </c>
      <c r="B517" s="507"/>
      <c r="C517" s="507"/>
      <c r="D517" s="507"/>
      <c r="E517" s="507"/>
      <c r="F517" s="507"/>
      <c r="G517" s="508"/>
    </row>
    <row r="518" spans="1:7" x14ac:dyDescent="0.2">
      <c r="A518" s="3"/>
    </row>
    <row r="519" spans="1:7" ht="13.5" thickBot="1" x14ac:dyDescent="0.25">
      <c r="A519" s="3" t="s">
        <v>461</v>
      </c>
    </row>
    <row r="520" spans="1:7" ht="39" thickBot="1" x14ac:dyDescent="0.25">
      <c r="A520" s="509" t="s">
        <v>272</v>
      </c>
      <c r="B520" s="510"/>
      <c r="C520" s="111" t="s">
        <v>214</v>
      </c>
      <c r="D520" s="111" t="s">
        <v>215</v>
      </c>
      <c r="E520" s="111" t="s">
        <v>216</v>
      </c>
      <c r="F520" s="111" t="s">
        <v>217</v>
      </c>
      <c r="G520" s="112" t="s">
        <v>69</v>
      </c>
    </row>
    <row r="521" spans="1:7" ht="34.5" customHeight="1" thickBot="1" x14ac:dyDescent="0.25">
      <c r="A521" s="123" t="s">
        <v>218</v>
      </c>
      <c r="B521" s="17" t="s">
        <v>273</v>
      </c>
      <c r="C521" s="5" t="s">
        <v>208</v>
      </c>
      <c r="D521" s="5">
        <v>94</v>
      </c>
      <c r="E521" s="5">
        <v>2</v>
      </c>
      <c r="F521" s="5">
        <v>4</v>
      </c>
      <c r="G521" s="5">
        <v>100</v>
      </c>
    </row>
    <row r="522" spans="1:7" ht="20.25" customHeight="1" thickBot="1" x14ac:dyDescent="0.25">
      <c r="A522" s="123" t="s">
        <v>219</v>
      </c>
      <c r="B522" s="16" t="s">
        <v>71</v>
      </c>
      <c r="C522" s="7">
        <v>1</v>
      </c>
      <c r="D522" s="7">
        <v>93</v>
      </c>
      <c r="E522" s="7">
        <v>3</v>
      </c>
      <c r="F522" s="7">
        <v>4</v>
      </c>
      <c r="G522" s="7">
        <v>100</v>
      </c>
    </row>
    <row r="523" spans="1:7" ht="33" customHeight="1" thickBot="1" x14ac:dyDescent="0.25">
      <c r="A523" s="201"/>
      <c r="B523" s="17" t="s">
        <v>274</v>
      </c>
      <c r="C523" s="5">
        <v>5</v>
      </c>
      <c r="D523" s="5">
        <v>74</v>
      </c>
      <c r="E523" s="5">
        <v>9</v>
      </c>
      <c r="F523" s="5">
        <v>12</v>
      </c>
      <c r="G523" s="5">
        <v>100</v>
      </c>
    </row>
    <row r="524" spans="1:7" ht="29.25" customHeight="1" thickBot="1" x14ac:dyDescent="0.25">
      <c r="A524" s="201"/>
      <c r="B524" s="16" t="s">
        <v>275</v>
      </c>
      <c r="C524" s="7">
        <v>2</v>
      </c>
      <c r="D524" s="7">
        <v>89</v>
      </c>
      <c r="E524" s="7">
        <v>3</v>
      </c>
      <c r="F524" s="7">
        <v>7</v>
      </c>
      <c r="G524" s="7">
        <v>100</v>
      </c>
    </row>
    <row r="525" spans="1:7" ht="28.5" customHeight="1" thickBot="1" x14ac:dyDescent="0.25">
      <c r="A525" s="200"/>
      <c r="B525" s="17" t="s">
        <v>276</v>
      </c>
      <c r="C525" s="5">
        <v>2</v>
      </c>
      <c r="D525" s="5">
        <v>84</v>
      </c>
      <c r="E525" s="5">
        <v>6</v>
      </c>
      <c r="F525" s="5">
        <v>8</v>
      </c>
      <c r="G525" s="5">
        <v>100</v>
      </c>
    </row>
    <row r="526" spans="1:7" ht="13.5" thickBot="1" x14ac:dyDescent="0.25">
      <c r="A526" s="500"/>
      <c r="B526" s="501"/>
      <c r="C526" s="501"/>
      <c r="D526" s="501"/>
      <c r="E526" s="501"/>
      <c r="F526" s="501"/>
      <c r="G526" s="502"/>
    </row>
    <row r="527" spans="1:7" ht="35.25" customHeight="1" thickBot="1" x14ac:dyDescent="0.25">
      <c r="A527" s="123" t="s">
        <v>218</v>
      </c>
      <c r="B527" s="17" t="s">
        <v>273</v>
      </c>
      <c r="C527" s="5" t="s">
        <v>208</v>
      </c>
      <c r="D527" s="5">
        <v>94</v>
      </c>
      <c r="E527" s="5">
        <v>2</v>
      </c>
      <c r="F527" s="5">
        <v>4</v>
      </c>
      <c r="G527" s="5">
        <v>100</v>
      </c>
    </row>
    <row r="528" spans="1:7" ht="16.5" customHeight="1" thickBot="1" x14ac:dyDescent="0.25">
      <c r="A528" s="123" t="s">
        <v>220</v>
      </c>
      <c r="B528" s="16" t="s">
        <v>71</v>
      </c>
      <c r="C528" s="7">
        <v>1</v>
      </c>
      <c r="D528" s="7">
        <v>90</v>
      </c>
      <c r="E528" s="7">
        <v>3</v>
      </c>
      <c r="F528" s="7">
        <v>6</v>
      </c>
      <c r="G528" s="7">
        <v>100</v>
      </c>
    </row>
    <row r="529" spans="1:7" ht="32.25" customHeight="1" thickBot="1" x14ac:dyDescent="0.25">
      <c r="A529" s="201"/>
      <c r="B529" s="17" t="s">
        <v>274</v>
      </c>
      <c r="C529" s="5">
        <v>7</v>
      </c>
      <c r="D529" s="5">
        <v>69</v>
      </c>
      <c r="E529" s="5">
        <v>12</v>
      </c>
      <c r="F529" s="5">
        <v>13</v>
      </c>
      <c r="G529" s="5">
        <v>100</v>
      </c>
    </row>
    <row r="530" spans="1:7" ht="31.5" customHeight="1" thickBot="1" x14ac:dyDescent="0.25">
      <c r="A530" s="201"/>
      <c r="B530" s="16" t="s">
        <v>275</v>
      </c>
      <c r="C530" s="7">
        <v>1</v>
      </c>
      <c r="D530" s="7">
        <v>90</v>
      </c>
      <c r="E530" s="7">
        <v>5</v>
      </c>
      <c r="F530" s="7">
        <v>5</v>
      </c>
      <c r="G530" s="7">
        <v>100</v>
      </c>
    </row>
    <row r="531" spans="1:7" ht="27.75" customHeight="1" thickBot="1" x14ac:dyDescent="0.25">
      <c r="A531" s="200"/>
      <c r="B531" s="17" t="s">
        <v>276</v>
      </c>
      <c r="C531" s="5">
        <v>1</v>
      </c>
      <c r="D531" s="5">
        <v>88</v>
      </c>
      <c r="E531" s="5">
        <v>4</v>
      </c>
      <c r="F531" s="5">
        <v>7</v>
      </c>
      <c r="G531" s="5">
        <v>100</v>
      </c>
    </row>
    <row r="532" spans="1:7" ht="13.5" thickBot="1" x14ac:dyDescent="0.25">
      <c r="A532" s="500"/>
      <c r="B532" s="501"/>
      <c r="C532" s="501"/>
      <c r="D532" s="501"/>
      <c r="E532" s="501"/>
      <c r="F532" s="501"/>
      <c r="G532" s="502"/>
    </row>
    <row r="533" spans="1:7" ht="32.25" customHeight="1" thickBot="1" x14ac:dyDescent="0.25">
      <c r="A533" s="511" t="s">
        <v>210</v>
      </c>
      <c r="B533" s="17" t="s">
        <v>273</v>
      </c>
      <c r="C533" s="5">
        <v>1</v>
      </c>
      <c r="D533" s="5">
        <v>92</v>
      </c>
      <c r="E533" s="5">
        <v>1</v>
      </c>
      <c r="F533" s="5">
        <v>6</v>
      </c>
      <c r="G533" s="5">
        <v>100</v>
      </c>
    </row>
    <row r="534" spans="1:7" ht="17.25" customHeight="1" thickBot="1" x14ac:dyDescent="0.25">
      <c r="A534" s="512"/>
      <c r="B534" s="16" t="s">
        <v>71</v>
      </c>
      <c r="C534" s="7">
        <v>2</v>
      </c>
      <c r="D534" s="7">
        <v>85</v>
      </c>
      <c r="E534" s="7">
        <v>3</v>
      </c>
      <c r="F534" s="7">
        <v>9</v>
      </c>
      <c r="G534" s="7">
        <v>100</v>
      </c>
    </row>
    <row r="535" spans="1:7" ht="32.25" customHeight="1" thickBot="1" x14ac:dyDescent="0.25">
      <c r="A535" s="512"/>
      <c r="B535" s="17" t="s">
        <v>274</v>
      </c>
      <c r="C535" s="5">
        <v>10</v>
      </c>
      <c r="D535" s="5">
        <v>61</v>
      </c>
      <c r="E535" s="5">
        <v>10</v>
      </c>
      <c r="F535" s="5">
        <v>18</v>
      </c>
      <c r="G535" s="5">
        <v>100</v>
      </c>
    </row>
    <row r="536" spans="1:7" ht="29.25" customHeight="1" thickBot="1" x14ac:dyDescent="0.25">
      <c r="A536" s="512"/>
      <c r="B536" s="16" t="s">
        <v>275</v>
      </c>
      <c r="C536" s="7">
        <v>1</v>
      </c>
      <c r="D536" s="7">
        <v>91</v>
      </c>
      <c r="E536" s="7">
        <v>1</v>
      </c>
      <c r="F536" s="7">
        <v>7</v>
      </c>
      <c r="G536" s="7">
        <v>100</v>
      </c>
    </row>
    <row r="537" spans="1:7" ht="27" customHeight="1" thickBot="1" x14ac:dyDescent="0.25">
      <c r="A537" s="513"/>
      <c r="B537" s="17" t="s">
        <v>276</v>
      </c>
      <c r="C537" s="5">
        <v>2</v>
      </c>
      <c r="D537" s="5">
        <v>80</v>
      </c>
      <c r="E537" s="5">
        <v>5</v>
      </c>
      <c r="F537" s="5">
        <v>13</v>
      </c>
      <c r="G537" s="5">
        <v>100</v>
      </c>
    </row>
    <row r="538" spans="1:7" ht="13.5" thickBot="1" x14ac:dyDescent="0.25">
      <c r="A538" s="500"/>
      <c r="B538" s="501"/>
      <c r="C538" s="501"/>
      <c r="D538" s="501"/>
      <c r="E538" s="501"/>
      <c r="F538" s="501"/>
      <c r="G538" s="502"/>
    </row>
    <row r="539" spans="1:7" ht="30" customHeight="1" thickBot="1" x14ac:dyDescent="0.25">
      <c r="A539" s="123" t="s">
        <v>218</v>
      </c>
      <c r="B539" s="17" t="s">
        <v>273</v>
      </c>
      <c r="C539" s="5">
        <v>2</v>
      </c>
      <c r="D539" s="5">
        <v>90</v>
      </c>
      <c r="E539" s="5">
        <v>4</v>
      </c>
      <c r="F539" s="5">
        <v>5</v>
      </c>
      <c r="G539" s="5">
        <v>100</v>
      </c>
    </row>
    <row r="540" spans="1:7" ht="21" customHeight="1" thickBot="1" x14ac:dyDescent="0.25">
      <c r="A540" s="123" t="s">
        <v>221</v>
      </c>
      <c r="B540" s="16" t="s">
        <v>71</v>
      </c>
      <c r="C540" s="7">
        <v>2</v>
      </c>
      <c r="D540" s="7">
        <v>80</v>
      </c>
      <c r="E540" s="7">
        <v>12</v>
      </c>
      <c r="F540" s="7">
        <v>6</v>
      </c>
      <c r="G540" s="7">
        <v>100</v>
      </c>
    </row>
    <row r="541" spans="1:7" ht="32.25" customHeight="1" thickBot="1" x14ac:dyDescent="0.25">
      <c r="A541" s="201"/>
      <c r="B541" s="17" t="s">
        <v>274</v>
      </c>
      <c r="C541" s="5">
        <v>8</v>
      </c>
      <c r="D541" s="5">
        <v>72</v>
      </c>
      <c r="E541" s="5">
        <v>15</v>
      </c>
      <c r="F541" s="5">
        <v>5</v>
      </c>
      <c r="G541" s="5">
        <v>100</v>
      </c>
    </row>
    <row r="542" spans="1:7" ht="26.25" customHeight="1" thickBot="1" x14ac:dyDescent="0.25">
      <c r="A542" s="201"/>
      <c r="B542" s="16" t="s">
        <v>275</v>
      </c>
      <c r="C542" s="7">
        <v>2</v>
      </c>
      <c r="D542" s="7">
        <v>87</v>
      </c>
      <c r="E542" s="7">
        <v>8</v>
      </c>
      <c r="F542" s="7">
        <v>2</v>
      </c>
      <c r="G542" s="7">
        <v>100</v>
      </c>
    </row>
    <row r="543" spans="1:7" ht="28.5" customHeight="1" thickBot="1" x14ac:dyDescent="0.25">
      <c r="A543" s="200"/>
      <c r="B543" s="17" t="s">
        <v>276</v>
      </c>
      <c r="C543" s="5">
        <v>2</v>
      </c>
      <c r="D543" s="5">
        <v>77</v>
      </c>
      <c r="E543" s="5">
        <v>11</v>
      </c>
      <c r="F543" s="5">
        <v>10</v>
      </c>
      <c r="G543" s="5">
        <v>100</v>
      </c>
    </row>
    <row r="544" spans="1:7" ht="13.5" thickBot="1" x14ac:dyDescent="0.25">
      <c r="A544" s="514"/>
      <c r="B544" s="515"/>
      <c r="C544" s="515"/>
      <c r="D544" s="515"/>
      <c r="E544" s="515"/>
      <c r="F544" s="515"/>
      <c r="G544" s="516"/>
    </row>
    <row r="545" spans="1:7" ht="25.5" customHeight="1" thickBot="1" x14ac:dyDescent="0.25">
      <c r="A545" s="506" t="s">
        <v>222</v>
      </c>
      <c r="B545" s="507"/>
      <c r="C545" s="507"/>
      <c r="D545" s="507"/>
      <c r="E545" s="507"/>
      <c r="F545" s="507"/>
      <c r="G545" s="508"/>
    </row>
    <row r="546" spans="1:7" x14ac:dyDescent="0.2">
      <c r="A546" s="2"/>
    </row>
    <row r="547" spans="1:7" x14ac:dyDescent="0.2">
      <c r="A547" s="2"/>
    </row>
  </sheetData>
  <mergeCells count="193">
    <mergeCell ref="H58:J58"/>
    <mergeCell ref="H59:H60"/>
    <mergeCell ref="C57:G57"/>
    <mergeCell ref="H57:L57"/>
    <mergeCell ref="J80:K80"/>
    <mergeCell ref="L80:M80"/>
    <mergeCell ref="N80:O80"/>
    <mergeCell ref="P80:P81"/>
    <mergeCell ref="C79:I79"/>
    <mergeCell ref="J79:P79"/>
    <mergeCell ref="A72:G72"/>
    <mergeCell ref="A75:G75"/>
    <mergeCell ref="A76:G76"/>
    <mergeCell ref="I80:I81"/>
    <mergeCell ref="D59:D60"/>
    <mergeCell ref="E59:E60"/>
    <mergeCell ref="I59:I60"/>
    <mergeCell ref="J59:J60"/>
    <mergeCell ref="K59:K60"/>
    <mergeCell ref="L59:L60"/>
    <mergeCell ref="F59:F60"/>
    <mergeCell ref="G59:G60"/>
    <mergeCell ref="A12:G12"/>
    <mergeCell ref="A13:A16"/>
    <mergeCell ref="A17:G17"/>
    <mergeCell ref="A18:A21"/>
    <mergeCell ref="A22:G22"/>
    <mergeCell ref="A23:A26"/>
    <mergeCell ref="A6:A7"/>
    <mergeCell ref="B6:B7"/>
    <mergeCell ref="C6:C7"/>
    <mergeCell ref="E6:E7"/>
    <mergeCell ref="F6:F7"/>
    <mergeCell ref="A8:A11"/>
    <mergeCell ref="A41:E41"/>
    <mergeCell ref="A42:A43"/>
    <mergeCell ref="A44:E44"/>
    <mergeCell ref="A45:A46"/>
    <mergeCell ref="A47:E47"/>
    <mergeCell ref="A50:E50"/>
    <mergeCell ref="A27:G27"/>
    <mergeCell ref="A28:A31"/>
    <mergeCell ref="A32:G32"/>
    <mergeCell ref="A33:G33"/>
    <mergeCell ref="A37:A38"/>
    <mergeCell ref="B37:B38"/>
    <mergeCell ref="C37:C38"/>
    <mergeCell ref="F37:F38"/>
    <mergeCell ref="C36:E36"/>
    <mergeCell ref="F36:H36"/>
    <mergeCell ref="A53:E53"/>
    <mergeCell ref="A54:E54"/>
    <mergeCell ref="A63:G63"/>
    <mergeCell ref="A64:A65"/>
    <mergeCell ref="A66:G66"/>
    <mergeCell ref="A67:A68"/>
    <mergeCell ref="A69:G69"/>
    <mergeCell ref="A70:A71"/>
    <mergeCell ref="A58:A60"/>
    <mergeCell ref="B58:B60"/>
    <mergeCell ref="C58:E58"/>
    <mergeCell ref="C59:C60"/>
    <mergeCell ref="A61:A62"/>
    <mergeCell ref="A82:A84"/>
    <mergeCell ref="A85:I85"/>
    <mergeCell ref="A86:A88"/>
    <mergeCell ref="A89:I89"/>
    <mergeCell ref="A90:A92"/>
    <mergeCell ref="A80:B81"/>
    <mergeCell ref="C80:D80"/>
    <mergeCell ref="E80:F80"/>
    <mergeCell ref="G80:H80"/>
    <mergeCell ref="A93:I93"/>
    <mergeCell ref="A94:A96"/>
    <mergeCell ref="A97:I97"/>
    <mergeCell ref="A98:I98"/>
    <mergeCell ref="C101:G101"/>
    <mergeCell ref="H101:L101"/>
    <mergeCell ref="A111:A113"/>
    <mergeCell ref="A114:G114"/>
    <mergeCell ref="A118:G118"/>
    <mergeCell ref="A119:G119"/>
    <mergeCell ref="A102:B102"/>
    <mergeCell ref="A106:G106"/>
    <mergeCell ref="A110:G110"/>
    <mergeCell ref="A130:G130"/>
    <mergeCell ref="A137:G137"/>
    <mergeCell ref="A144:G144"/>
    <mergeCell ref="A151:G151"/>
    <mergeCell ref="A152:G152"/>
    <mergeCell ref="A155:B155"/>
    <mergeCell ref="A123:B123"/>
    <mergeCell ref="A193:G193"/>
    <mergeCell ref="A199:G199"/>
    <mergeCell ref="A205:G205"/>
    <mergeCell ref="A206:G206"/>
    <mergeCell ref="A210:B210"/>
    <mergeCell ref="A216:G216"/>
    <mergeCell ref="A169:G169"/>
    <mergeCell ref="A176:G176"/>
    <mergeCell ref="A183:G183"/>
    <mergeCell ref="A184:G184"/>
    <mergeCell ref="A187:B187"/>
    <mergeCell ref="B240:B241"/>
    <mergeCell ref="B242:B245"/>
    <mergeCell ref="B246:B249"/>
    <mergeCell ref="B250:B251"/>
    <mergeCell ref="B252:B253"/>
    <mergeCell ref="B254:B257"/>
    <mergeCell ref="A222:G222"/>
    <mergeCell ref="A228:G228"/>
    <mergeCell ref="A229:G229"/>
    <mergeCell ref="A233:C233"/>
    <mergeCell ref="B234:B237"/>
    <mergeCell ref="B238:B239"/>
    <mergeCell ref="A283:H283"/>
    <mergeCell ref="A287:C287"/>
    <mergeCell ref="B288:B291"/>
    <mergeCell ref="B292:B293"/>
    <mergeCell ref="B294:B295"/>
    <mergeCell ref="B296:B299"/>
    <mergeCell ref="B258:B261"/>
    <mergeCell ref="B262:B263"/>
    <mergeCell ref="B264:B265"/>
    <mergeCell ref="B266:B269"/>
    <mergeCell ref="A270:A281"/>
    <mergeCell ref="B270:B273"/>
    <mergeCell ref="B274:B275"/>
    <mergeCell ref="B276:B277"/>
    <mergeCell ref="B278:B281"/>
    <mergeCell ref="B318:B319"/>
    <mergeCell ref="B320:B323"/>
    <mergeCell ref="A324:A335"/>
    <mergeCell ref="B324:B327"/>
    <mergeCell ref="B328:B329"/>
    <mergeCell ref="B330:B331"/>
    <mergeCell ref="B332:B335"/>
    <mergeCell ref="B300:B303"/>
    <mergeCell ref="B304:B305"/>
    <mergeCell ref="B306:B307"/>
    <mergeCell ref="B308:B311"/>
    <mergeCell ref="B312:B315"/>
    <mergeCell ref="B316:B317"/>
    <mergeCell ref="A361:B361"/>
    <mergeCell ref="A366:G366"/>
    <mergeCell ref="A371:G371"/>
    <mergeCell ref="A376:G376"/>
    <mergeCell ref="A377:G377"/>
    <mergeCell ref="A380:B380"/>
    <mergeCell ref="A337:H337"/>
    <mergeCell ref="A340:B340"/>
    <mergeCell ref="A345:G345"/>
    <mergeCell ref="A350:G350"/>
    <mergeCell ref="A355:G355"/>
    <mergeCell ref="A356:G356"/>
    <mergeCell ref="A379:XFD379"/>
    <mergeCell ref="A414:G414"/>
    <mergeCell ref="A420:G420"/>
    <mergeCell ref="A426:G426"/>
    <mergeCell ref="A432:G432"/>
    <mergeCell ref="A433:G433"/>
    <mergeCell ref="A436:B436"/>
    <mergeCell ref="A386:G386"/>
    <mergeCell ref="A392:G392"/>
    <mergeCell ref="A398:G398"/>
    <mergeCell ref="A404:G404"/>
    <mergeCell ref="A405:G405"/>
    <mergeCell ref="A408:B408"/>
    <mergeCell ref="A545:G545"/>
    <mergeCell ref="A520:B520"/>
    <mergeCell ref="A526:G526"/>
    <mergeCell ref="A532:G532"/>
    <mergeCell ref="A533:A537"/>
    <mergeCell ref="A538:G538"/>
    <mergeCell ref="A544:G544"/>
    <mergeCell ref="A498:G498"/>
    <mergeCell ref="A504:G504"/>
    <mergeCell ref="A505:A509"/>
    <mergeCell ref="A510:G510"/>
    <mergeCell ref="A516:G516"/>
    <mergeCell ref="A517:G517"/>
    <mergeCell ref="A470:G470"/>
    <mergeCell ref="A476:G476"/>
    <mergeCell ref="A482:G482"/>
    <mergeCell ref="A488:G488"/>
    <mergeCell ref="A489:G489"/>
    <mergeCell ref="A492:B492"/>
    <mergeCell ref="A442:G442"/>
    <mergeCell ref="A448:G448"/>
    <mergeCell ref="A454:G454"/>
    <mergeCell ref="A460:G460"/>
    <mergeCell ref="A461:G461"/>
    <mergeCell ref="A464:B464"/>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13" zoomScaleNormal="100" zoomScalePageLayoutView="115" workbookViewId="0">
      <selection activeCell="B15" sqref="B15:B16"/>
    </sheetView>
  </sheetViews>
  <sheetFormatPr defaultColWidth="8.85546875" defaultRowHeight="12.75" x14ac:dyDescent="0.2"/>
  <cols>
    <col min="1" max="1" width="35.42578125" style="92" customWidth="1"/>
    <col min="2" max="2" width="33.7109375" style="92" customWidth="1"/>
    <col min="3" max="5" width="10.140625" style="92" customWidth="1"/>
    <col min="6" max="16384" width="8.85546875" style="92"/>
  </cols>
  <sheetData>
    <row r="1" spans="1:7" x14ac:dyDescent="0.2">
      <c r="A1" s="155" t="s">
        <v>367</v>
      </c>
    </row>
    <row r="3" spans="1:7" ht="25.5" customHeight="1" x14ac:dyDescent="0.2">
      <c r="A3" s="563" t="s">
        <v>463</v>
      </c>
      <c r="B3" s="564"/>
      <c r="C3" s="564"/>
      <c r="D3" s="564"/>
      <c r="E3" s="564"/>
      <c r="F3" s="564"/>
      <c r="G3" s="204"/>
    </row>
    <row r="4" spans="1:7" ht="13.5" thickBot="1" x14ac:dyDescent="0.25">
      <c r="A4" s="70" t="s">
        <v>321</v>
      </c>
      <c r="B4" s="71" t="s">
        <v>322</v>
      </c>
      <c r="C4" s="72" t="s">
        <v>323</v>
      </c>
      <c r="D4" s="72" t="s">
        <v>324</v>
      </c>
      <c r="E4" s="72" t="s">
        <v>325</v>
      </c>
    </row>
    <row r="5" spans="1:7" x14ac:dyDescent="0.2">
      <c r="A5" s="73" t="s">
        <v>326</v>
      </c>
      <c r="B5" s="565" t="s">
        <v>45</v>
      </c>
      <c r="C5" s="567">
        <v>-1.081</v>
      </c>
      <c r="D5" s="567">
        <v>0</v>
      </c>
      <c r="E5" s="567">
        <v>0.33900000000000002</v>
      </c>
    </row>
    <row r="6" spans="1:7" ht="13.5" thickBot="1" x14ac:dyDescent="0.25">
      <c r="A6" s="135" t="s">
        <v>327</v>
      </c>
      <c r="B6" s="566"/>
      <c r="C6" s="568"/>
      <c r="D6" s="568"/>
      <c r="E6" s="568"/>
    </row>
    <row r="7" spans="1:7" ht="25.5" x14ac:dyDescent="0.2">
      <c r="A7" s="142" t="s">
        <v>328</v>
      </c>
      <c r="B7" s="569" t="s">
        <v>330</v>
      </c>
      <c r="C7" s="572">
        <v>0.95899999999999996</v>
      </c>
      <c r="D7" s="572">
        <v>1.4999999999999999E-2</v>
      </c>
      <c r="E7" s="572">
        <v>2.6080000000000001</v>
      </c>
    </row>
    <row r="8" spans="1:7" ht="26.25" thickBot="1" x14ac:dyDescent="0.25">
      <c r="A8" s="137" t="s">
        <v>329</v>
      </c>
      <c r="B8" s="571"/>
      <c r="C8" s="574"/>
      <c r="D8" s="574"/>
      <c r="E8" s="574"/>
    </row>
    <row r="9" spans="1:7" ht="13.5" thickBot="1" x14ac:dyDescent="0.25">
      <c r="A9" s="73" t="s">
        <v>247</v>
      </c>
      <c r="B9" s="74" t="s">
        <v>332</v>
      </c>
      <c r="C9" s="75">
        <v>1.472</v>
      </c>
      <c r="D9" s="75">
        <v>0</v>
      </c>
      <c r="E9" s="75">
        <v>4.359</v>
      </c>
    </row>
    <row r="10" spans="1:7" ht="26.25" thickBot="1" x14ac:dyDescent="0.25">
      <c r="A10" s="135" t="s">
        <v>331</v>
      </c>
      <c r="B10" s="74" t="s">
        <v>333</v>
      </c>
      <c r="C10" s="75">
        <v>1.218</v>
      </c>
      <c r="D10" s="75">
        <v>1.9E-2</v>
      </c>
      <c r="E10" s="75">
        <v>3.3809999999999998</v>
      </c>
    </row>
    <row r="11" spans="1:7" x14ac:dyDescent="0.2">
      <c r="A11" s="142" t="s">
        <v>334</v>
      </c>
      <c r="B11" s="569" t="s">
        <v>336</v>
      </c>
      <c r="C11" s="572">
        <v>1.173</v>
      </c>
      <c r="D11" s="572">
        <v>0</v>
      </c>
      <c r="E11" s="572">
        <v>3.2320000000000002</v>
      </c>
    </row>
    <row r="12" spans="1:7" ht="13.5" thickBot="1" x14ac:dyDescent="0.25">
      <c r="A12" s="137" t="s">
        <v>335</v>
      </c>
      <c r="B12" s="571"/>
      <c r="C12" s="574"/>
      <c r="D12" s="574"/>
      <c r="E12" s="574"/>
    </row>
    <row r="13" spans="1:7" x14ac:dyDescent="0.2">
      <c r="A13" s="73" t="s">
        <v>244</v>
      </c>
      <c r="B13" s="565" t="s">
        <v>27</v>
      </c>
      <c r="C13" s="567">
        <v>0.59</v>
      </c>
      <c r="D13" s="567">
        <v>6.0000000000000001E-3</v>
      </c>
      <c r="E13" s="567">
        <v>1.804</v>
      </c>
    </row>
    <row r="14" spans="1:7" ht="13.5" thickBot="1" x14ac:dyDescent="0.25">
      <c r="A14" s="135" t="s">
        <v>337</v>
      </c>
      <c r="B14" s="566"/>
      <c r="C14" s="568"/>
      <c r="D14" s="568"/>
      <c r="E14" s="568"/>
    </row>
    <row r="15" spans="1:7" x14ac:dyDescent="0.2">
      <c r="A15" s="142" t="s">
        <v>338</v>
      </c>
      <c r="B15" s="569" t="s">
        <v>340</v>
      </c>
      <c r="C15" s="572">
        <v>1.621</v>
      </c>
      <c r="D15" s="572">
        <v>0</v>
      </c>
      <c r="E15" s="572">
        <v>5.0570000000000004</v>
      </c>
    </row>
    <row r="16" spans="1:7" ht="13.5" thickBot="1" x14ac:dyDescent="0.25">
      <c r="A16" s="137" t="s">
        <v>339</v>
      </c>
      <c r="B16" s="571"/>
      <c r="C16" s="574"/>
      <c r="D16" s="574"/>
      <c r="E16" s="574"/>
    </row>
    <row r="17" spans="1:9" ht="26.25" thickBot="1" x14ac:dyDescent="0.25">
      <c r="A17" s="73" t="s">
        <v>341</v>
      </c>
      <c r="B17" s="74" t="s">
        <v>342</v>
      </c>
      <c r="C17" s="75">
        <v>1.246</v>
      </c>
      <c r="D17" s="75">
        <v>0</v>
      </c>
      <c r="E17" s="75">
        <v>3.4750000000000001</v>
      </c>
    </row>
    <row r="18" spans="1:9" ht="26.25" thickBot="1" x14ac:dyDescent="0.25">
      <c r="A18" s="137" t="s">
        <v>462</v>
      </c>
      <c r="B18" s="68" t="s">
        <v>343</v>
      </c>
      <c r="C18" s="69">
        <v>0.73899999999999999</v>
      </c>
      <c r="D18" s="69">
        <v>1.7000000000000001E-2</v>
      </c>
      <c r="E18" s="69">
        <v>2.0939999999999999</v>
      </c>
    </row>
    <row r="19" spans="1:9" ht="13.5" thickBot="1" x14ac:dyDescent="0.25">
      <c r="A19" s="557" t="s">
        <v>344</v>
      </c>
      <c r="B19" s="559"/>
      <c r="C19" s="75">
        <v>-4.7549999999999999</v>
      </c>
      <c r="D19" s="75">
        <v>0</v>
      </c>
      <c r="E19" s="75">
        <v>8.9999999999999993E-3</v>
      </c>
    </row>
    <row r="20" spans="1:9" ht="25.5" customHeight="1" thickBot="1" x14ac:dyDescent="0.25">
      <c r="A20" s="560" t="s">
        <v>345</v>
      </c>
      <c r="B20" s="561"/>
      <c r="C20" s="561"/>
      <c r="D20" s="561"/>
      <c r="E20" s="562"/>
    </row>
    <row r="21" spans="1:9" ht="13.5" thickBot="1" x14ac:dyDescent="0.25">
      <c r="A21" s="557" t="s">
        <v>365</v>
      </c>
      <c r="B21" s="558"/>
      <c r="C21" s="558"/>
      <c r="D21" s="558"/>
      <c r="E21" s="559"/>
    </row>
    <row r="24" spans="1:9" ht="15.75" customHeight="1" x14ac:dyDescent="0.2">
      <c r="A24" s="563" t="s">
        <v>464</v>
      </c>
      <c r="B24" s="564"/>
      <c r="C24" s="564"/>
      <c r="D24" s="564"/>
      <c r="E24" s="564"/>
      <c r="F24" s="564"/>
      <c r="G24" s="564"/>
      <c r="H24" s="564"/>
      <c r="I24" s="564"/>
    </row>
    <row r="25" spans="1:9" ht="13.5" thickBot="1" x14ac:dyDescent="0.25">
      <c r="A25" s="70" t="s">
        <v>321</v>
      </c>
      <c r="B25" s="71" t="s">
        <v>322</v>
      </c>
      <c r="C25" s="72" t="s">
        <v>323</v>
      </c>
      <c r="D25" s="72" t="s">
        <v>324</v>
      </c>
      <c r="E25" s="72" t="s">
        <v>325</v>
      </c>
    </row>
    <row r="26" spans="1:9" x14ac:dyDescent="0.2">
      <c r="A26" s="73" t="s">
        <v>326</v>
      </c>
      <c r="B26" s="565" t="s">
        <v>45</v>
      </c>
      <c r="C26" s="567">
        <v>-0.66200000000000003</v>
      </c>
      <c r="D26" s="567">
        <v>0</v>
      </c>
      <c r="E26" s="567">
        <v>0.51600000000000001</v>
      </c>
    </row>
    <row r="27" spans="1:9" ht="13.5" thickBot="1" x14ac:dyDescent="0.25">
      <c r="A27" s="135" t="s">
        <v>346</v>
      </c>
      <c r="B27" s="566"/>
      <c r="C27" s="568"/>
      <c r="D27" s="568"/>
      <c r="E27" s="568"/>
    </row>
    <row r="28" spans="1:9" ht="39" thickBot="1" x14ac:dyDescent="0.25">
      <c r="A28" s="142" t="s">
        <v>347</v>
      </c>
      <c r="B28" s="68" t="s">
        <v>349</v>
      </c>
      <c r="C28" s="69">
        <v>1.0489999999999999</v>
      </c>
      <c r="D28" s="69">
        <v>1E-3</v>
      </c>
      <c r="E28" s="69">
        <v>2.8540000000000001</v>
      </c>
    </row>
    <row r="29" spans="1:9" ht="13.5" thickBot="1" x14ac:dyDescent="0.25">
      <c r="A29" s="142" t="s">
        <v>348</v>
      </c>
      <c r="B29" s="68" t="s">
        <v>350</v>
      </c>
      <c r="C29" s="69">
        <v>0.59699999999999998</v>
      </c>
      <c r="D29" s="69">
        <v>4.0000000000000001E-3</v>
      </c>
      <c r="E29" s="69">
        <v>1.8169999999999999</v>
      </c>
    </row>
    <row r="30" spans="1:9" ht="13.5" thickBot="1" x14ac:dyDescent="0.25">
      <c r="A30" s="137"/>
      <c r="B30" s="68" t="s">
        <v>351</v>
      </c>
      <c r="C30" s="69">
        <v>0.313</v>
      </c>
      <c r="D30" s="69">
        <v>2.3E-2</v>
      </c>
      <c r="E30" s="69">
        <v>1.3680000000000001</v>
      </c>
    </row>
    <row r="31" spans="1:9" x14ac:dyDescent="0.2">
      <c r="A31" s="73" t="s">
        <v>352</v>
      </c>
      <c r="B31" s="565" t="s">
        <v>336</v>
      </c>
      <c r="C31" s="567">
        <v>0.70899999999999996</v>
      </c>
      <c r="D31" s="567">
        <v>0</v>
      </c>
      <c r="E31" s="567">
        <v>2.032</v>
      </c>
    </row>
    <row r="32" spans="1:9" ht="13.5" thickBot="1" x14ac:dyDescent="0.25">
      <c r="A32" s="135" t="s">
        <v>335</v>
      </c>
      <c r="B32" s="566"/>
      <c r="C32" s="568"/>
      <c r="D32" s="568"/>
      <c r="E32" s="568"/>
    </row>
    <row r="33" spans="1:9" x14ac:dyDescent="0.2">
      <c r="A33" s="142" t="s">
        <v>244</v>
      </c>
      <c r="B33" s="569" t="s">
        <v>27</v>
      </c>
      <c r="C33" s="572">
        <v>0.437</v>
      </c>
      <c r="D33" s="572">
        <v>1E-3</v>
      </c>
      <c r="E33" s="572">
        <v>1.548</v>
      </c>
    </row>
    <row r="34" spans="1:9" ht="13.5" thickBot="1" x14ac:dyDescent="0.25">
      <c r="A34" s="137" t="s">
        <v>353</v>
      </c>
      <c r="B34" s="571"/>
      <c r="C34" s="574"/>
      <c r="D34" s="574"/>
      <c r="E34" s="574"/>
    </row>
    <row r="35" spans="1:9" x14ac:dyDescent="0.2">
      <c r="A35" s="73" t="s">
        <v>354</v>
      </c>
      <c r="B35" s="565" t="s">
        <v>356</v>
      </c>
      <c r="C35" s="567">
        <v>1.18</v>
      </c>
      <c r="D35" s="567">
        <v>0</v>
      </c>
      <c r="E35" s="567">
        <v>3.2549999999999999</v>
      </c>
    </row>
    <row r="36" spans="1:9" ht="13.5" thickBot="1" x14ac:dyDescent="0.25">
      <c r="A36" s="135" t="s">
        <v>355</v>
      </c>
      <c r="B36" s="566"/>
      <c r="C36" s="568"/>
      <c r="D36" s="568"/>
      <c r="E36" s="568"/>
    </row>
    <row r="37" spans="1:9" x14ac:dyDescent="0.2">
      <c r="A37" s="142" t="s">
        <v>357</v>
      </c>
      <c r="B37" s="569" t="s">
        <v>359</v>
      </c>
      <c r="C37" s="572">
        <v>-1.855</v>
      </c>
      <c r="D37" s="572">
        <v>0</v>
      </c>
      <c r="E37" s="572">
        <v>0.157</v>
      </c>
    </row>
    <row r="38" spans="1:9" x14ac:dyDescent="0.2">
      <c r="A38" s="142" t="s">
        <v>358</v>
      </c>
      <c r="B38" s="570"/>
      <c r="C38" s="573"/>
      <c r="D38" s="573"/>
      <c r="E38" s="573"/>
    </row>
    <row r="39" spans="1:9" ht="13.5" thickBot="1" x14ac:dyDescent="0.25">
      <c r="A39" s="137"/>
      <c r="B39" s="571"/>
      <c r="C39" s="574"/>
      <c r="D39" s="574"/>
      <c r="E39" s="574"/>
    </row>
    <row r="40" spans="1:9" ht="13.5" thickBot="1" x14ac:dyDescent="0.25">
      <c r="A40" s="73" t="s">
        <v>360</v>
      </c>
      <c r="B40" s="74" t="s">
        <v>362</v>
      </c>
      <c r="C40" s="75">
        <v>0.79200000000000004</v>
      </c>
      <c r="D40" s="75">
        <v>0</v>
      </c>
      <c r="E40" s="75">
        <v>2.0739999999999998</v>
      </c>
    </row>
    <row r="41" spans="1:9" ht="26.25" thickBot="1" x14ac:dyDescent="0.25">
      <c r="A41" s="73" t="s">
        <v>361</v>
      </c>
      <c r="B41" s="74" t="s">
        <v>71</v>
      </c>
      <c r="C41" s="75">
        <v>0.34799999999999998</v>
      </c>
      <c r="D41" s="75">
        <v>4.4999999999999998E-2</v>
      </c>
      <c r="E41" s="75">
        <v>1.417</v>
      </c>
    </row>
    <row r="42" spans="1:9" ht="13.5" thickBot="1" x14ac:dyDescent="0.25">
      <c r="A42" s="73"/>
      <c r="B42" s="74" t="s">
        <v>363</v>
      </c>
      <c r="C42" s="75">
        <v>0.54800000000000004</v>
      </c>
      <c r="D42" s="75">
        <v>8.0000000000000002E-3</v>
      </c>
      <c r="E42" s="75">
        <v>1.7290000000000001</v>
      </c>
    </row>
    <row r="43" spans="1:9" ht="13.5" thickBot="1" x14ac:dyDescent="0.25">
      <c r="A43" s="135"/>
      <c r="B43" s="74" t="s">
        <v>364</v>
      </c>
      <c r="C43" s="75">
        <v>0.66900000000000004</v>
      </c>
      <c r="D43" s="75">
        <v>0</v>
      </c>
      <c r="E43" s="75">
        <v>1.9530000000000001</v>
      </c>
    </row>
    <row r="44" spans="1:9" ht="13.5" thickBot="1" x14ac:dyDescent="0.25">
      <c r="A44" s="137"/>
      <c r="B44" s="68" t="s">
        <v>344</v>
      </c>
      <c r="C44" s="69">
        <v>-3.0870000000000002</v>
      </c>
      <c r="D44" s="69">
        <v>0</v>
      </c>
      <c r="E44" s="69">
        <v>4.5999999999999999E-2</v>
      </c>
    </row>
    <row r="45" spans="1:9" ht="13.5" thickBot="1" x14ac:dyDescent="0.25">
      <c r="A45" s="557" t="s">
        <v>345</v>
      </c>
      <c r="B45" s="558"/>
      <c r="C45" s="558"/>
      <c r="D45" s="558"/>
      <c r="E45" s="559"/>
    </row>
    <row r="46" spans="1:9" ht="13.5" thickBot="1" x14ac:dyDescent="0.25">
      <c r="A46" s="560" t="s">
        <v>366</v>
      </c>
      <c r="B46" s="561"/>
      <c r="C46" s="561"/>
      <c r="D46" s="561"/>
      <c r="E46" s="562"/>
    </row>
    <row r="48" spans="1:9" x14ac:dyDescent="0.2">
      <c r="A48" s="563" t="s">
        <v>473</v>
      </c>
      <c r="B48" s="564"/>
      <c r="C48" s="564"/>
      <c r="D48" s="564"/>
      <c r="E48" s="564"/>
      <c r="F48" s="564"/>
      <c r="G48" s="564"/>
      <c r="H48" s="564"/>
      <c r="I48" s="564"/>
    </row>
    <row r="49" spans="1:5" ht="13.5" thickBot="1" x14ac:dyDescent="0.25">
      <c r="A49" s="220" t="s">
        <v>321</v>
      </c>
      <c r="B49" s="220" t="s">
        <v>322</v>
      </c>
      <c r="C49" s="221" t="s">
        <v>323</v>
      </c>
      <c r="D49" s="221" t="s">
        <v>324</v>
      </c>
      <c r="E49" s="222" t="s">
        <v>325</v>
      </c>
    </row>
    <row r="50" spans="1:5" ht="26.25" thickBot="1" x14ac:dyDescent="0.25">
      <c r="A50" s="223" t="s">
        <v>347</v>
      </c>
      <c r="B50" s="68" t="s">
        <v>465</v>
      </c>
      <c r="C50" s="69">
        <v>1.552</v>
      </c>
      <c r="D50" s="69">
        <v>1.0999999999999999E-2</v>
      </c>
      <c r="E50" s="224">
        <v>4.7220000000000004</v>
      </c>
    </row>
    <row r="51" spans="1:5" ht="13.5" thickBot="1" x14ac:dyDescent="0.25">
      <c r="A51" s="68" t="s">
        <v>348</v>
      </c>
      <c r="B51" s="68" t="s">
        <v>351</v>
      </c>
      <c r="C51" s="69">
        <v>-0.7</v>
      </c>
      <c r="D51" s="69">
        <v>2.4E-2</v>
      </c>
      <c r="E51" s="224">
        <v>0.497</v>
      </c>
    </row>
    <row r="52" spans="1:5" x14ac:dyDescent="0.2">
      <c r="A52" s="223" t="s">
        <v>466</v>
      </c>
      <c r="B52" s="136" t="s">
        <v>468</v>
      </c>
      <c r="C52" s="138">
        <v>1.155</v>
      </c>
      <c r="D52" s="138">
        <v>1E-3</v>
      </c>
      <c r="E52" s="225">
        <v>3.1749999999999998</v>
      </c>
    </row>
    <row r="53" spans="1:5" ht="13.5" thickBot="1" x14ac:dyDescent="0.25">
      <c r="A53" s="68" t="s">
        <v>467</v>
      </c>
      <c r="B53" s="137"/>
      <c r="C53" s="139"/>
      <c r="D53" s="139"/>
      <c r="E53" s="226"/>
    </row>
    <row r="54" spans="1:5" x14ac:dyDescent="0.2">
      <c r="A54" s="223" t="s">
        <v>354</v>
      </c>
      <c r="B54" s="136" t="s">
        <v>469</v>
      </c>
      <c r="C54" s="138">
        <v>1.175</v>
      </c>
      <c r="D54" s="138">
        <v>0</v>
      </c>
      <c r="E54" s="225">
        <v>3.238</v>
      </c>
    </row>
    <row r="55" spans="1:5" ht="13.5" thickBot="1" x14ac:dyDescent="0.25">
      <c r="A55" s="68" t="s">
        <v>355</v>
      </c>
      <c r="B55" s="137"/>
      <c r="C55" s="139"/>
      <c r="D55" s="139"/>
      <c r="E55" s="226"/>
    </row>
    <row r="56" spans="1:5" ht="13.5" thickBot="1" x14ac:dyDescent="0.25">
      <c r="A56" s="223" t="s">
        <v>360</v>
      </c>
      <c r="B56" s="68" t="s">
        <v>470</v>
      </c>
      <c r="C56" s="69">
        <v>1.0289999999999999</v>
      </c>
      <c r="D56" s="69">
        <v>3.7999999999999999E-2</v>
      </c>
      <c r="E56" s="224">
        <v>2.7989999999999999</v>
      </c>
    </row>
    <row r="57" spans="1:5" ht="26.25" thickBot="1" x14ac:dyDescent="0.25">
      <c r="A57" s="68" t="s">
        <v>361</v>
      </c>
      <c r="B57" s="68" t="s">
        <v>471</v>
      </c>
      <c r="C57" s="69">
        <v>2.141</v>
      </c>
      <c r="D57" s="69">
        <v>0</v>
      </c>
      <c r="E57" s="224">
        <v>8.5109999999999992</v>
      </c>
    </row>
    <row r="58" spans="1:5" ht="13.5" thickBot="1" x14ac:dyDescent="0.25">
      <c r="A58" s="140" t="s">
        <v>344</v>
      </c>
      <c r="B58" s="141"/>
      <c r="C58" s="69">
        <v>-3.702</v>
      </c>
      <c r="D58" s="69">
        <v>0</v>
      </c>
      <c r="E58" s="224">
        <v>2.5000000000000001E-2</v>
      </c>
    </row>
    <row r="59" spans="1:5" ht="39" thickBot="1" x14ac:dyDescent="0.25">
      <c r="A59" s="140" t="s">
        <v>472</v>
      </c>
      <c r="B59" s="140"/>
      <c r="C59" s="140"/>
      <c r="D59" s="140"/>
      <c r="E59" s="140"/>
    </row>
    <row r="60" spans="1:5" ht="15" customHeight="1" x14ac:dyDescent="0.2">
      <c r="A60" s="227" t="s">
        <v>478</v>
      </c>
      <c r="B60" s="227"/>
      <c r="C60" s="227"/>
      <c r="D60" s="227"/>
      <c r="E60" s="227"/>
    </row>
    <row r="62" spans="1:5" s="155" customFormat="1" x14ac:dyDescent="0.2">
      <c r="A62" s="155" t="s">
        <v>477</v>
      </c>
    </row>
    <row r="63" spans="1:5" ht="13.5" thickBot="1" x14ac:dyDescent="0.25">
      <c r="A63" s="205" t="s">
        <v>321</v>
      </c>
      <c r="B63" s="205" t="s">
        <v>322</v>
      </c>
      <c r="C63" s="206" t="s">
        <v>323</v>
      </c>
      <c r="D63" s="206" t="s">
        <v>324</v>
      </c>
      <c r="E63" s="207" t="s">
        <v>325</v>
      </c>
    </row>
    <row r="64" spans="1:5" x14ac:dyDescent="0.2">
      <c r="A64" s="208" t="s">
        <v>326</v>
      </c>
      <c r="B64" s="209" t="s">
        <v>45</v>
      </c>
      <c r="C64" s="210">
        <v>-1.284</v>
      </c>
      <c r="D64" s="210">
        <v>0</v>
      </c>
      <c r="E64" s="211">
        <v>0.27700000000000002</v>
      </c>
    </row>
    <row r="65" spans="1:5" ht="13.5" thickBot="1" x14ac:dyDescent="0.25">
      <c r="A65" s="212" t="s">
        <v>346</v>
      </c>
      <c r="B65" s="213"/>
      <c r="C65" s="214"/>
      <c r="D65" s="214"/>
      <c r="E65" s="215"/>
    </row>
    <row r="66" spans="1:5" ht="25.5" x14ac:dyDescent="0.2">
      <c r="A66" s="223" t="s">
        <v>347</v>
      </c>
      <c r="B66" s="136" t="s">
        <v>465</v>
      </c>
      <c r="C66" s="210">
        <v>1.377</v>
      </c>
      <c r="D66" s="210">
        <v>1.4E-2</v>
      </c>
      <c r="E66" s="211">
        <v>3.9649999999999999</v>
      </c>
    </row>
    <row r="67" spans="1:5" ht="13.5" thickBot="1" x14ac:dyDescent="0.25">
      <c r="A67" s="68" t="s">
        <v>348</v>
      </c>
      <c r="B67" s="137"/>
      <c r="C67" s="214"/>
      <c r="D67" s="214"/>
      <c r="E67" s="215"/>
    </row>
    <row r="68" spans="1:5" ht="13.5" thickBot="1" x14ac:dyDescent="0.25">
      <c r="A68" s="223" t="s">
        <v>466</v>
      </c>
      <c r="B68" s="212" t="s">
        <v>468</v>
      </c>
      <c r="C68" s="216">
        <v>1.0409999999999999</v>
      </c>
      <c r="D68" s="216">
        <v>1E-3</v>
      </c>
      <c r="E68" s="217">
        <v>2.8319999999999999</v>
      </c>
    </row>
    <row r="69" spans="1:5" ht="13.5" thickBot="1" x14ac:dyDescent="0.25">
      <c r="A69" s="68" t="s">
        <v>467</v>
      </c>
      <c r="B69" s="212" t="s">
        <v>474</v>
      </c>
      <c r="C69" s="216">
        <v>-2.5070000000000001</v>
      </c>
      <c r="D69" s="216">
        <v>3.7999999999999999E-2</v>
      </c>
      <c r="E69" s="217">
        <v>8.1000000000000003E-2</v>
      </c>
    </row>
    <row r="70" spans="1:5" ht="13.5" thickBot="1" x14ac:dyDescent="0.25">
      <c r="A70" s="223" t="s">
        <v>360</v>
      </c>
      <c r="B70" s="212" t="s">
        <v>475</v>
      </c>
      <c r="C70" s="216">
        <v>2.0979999999999999</v>
      </c>
      <c r="D70" s="216">
        <v>0</v>
      </c>
      <c r="E70" s="217">
        <v>8.1539999999999999</v>
      </c>
    </row>
    <row r="71" spans="1:5" ht="26.25" thickBot="1" x14ac:dyDescent="0.25">
      <c r="A71" s="68" t="s">
        <v>361</v>
      </c>
      <c r="B71" s="212" t="s">
        <v>476</v>
      </c>
      <c r="C71" s="216">
        <v>1.486</v>
      </c>
      <c r="D71" s="216">
        <v>0</v>
      </c>
      <c r="E71" s="217">
        <v>4.42</v>
      </c>
    </row>
    <row r="72" spans="1:5" ht="13.5" thickBot="1" x14ac:dyDescent="0.25">
      <c r="A72" s="218" t="s">
        <v>344</v>
      </c>
      <c r="B72" s="219"/>
      <c r="C72" s="216">
        <v>-3.0230000000000001</v>
      </c>
      <c r="D72" s="216">
        <v>0</v>
      </c>
      <c r="E72" s="217">
        <v>4.9000000000000002E-2</v>
      </c>
    </row>
    <row r="73" spans="1:5" ht="39" thickBot="1" x14ac:dyDescent="0.25">
      <c r="A73" s="140" t="s">
        <v>472</v>
      </c>
      <c r="B73" s="140"/>
      <c r="C73" s="140"/>
      <c r="D73" s="140"/>
      <c r="E73" s="140"/>
    </row>
    <row r="74" spans="1:5" ht="15" customHeight="1" x14ac:dyDescent="0.2">
      <c r="A74" s="227" t="s">
        <v>479</v>
      </c>
      <c r="B74" s="227"/>
      <c r="C74" s="227"/>
      <c r="D74" s="227"/>
      <c r="E74" s="227"/>
    </row>
  </sheetData>
  <mergeCells count="48">
    <mergeCell ref="A48:I48"/>
    <mergeCell ref="B5:B6"/>
    <mergeCell ref="C5:C6"/>
    <mergeCell ref="D5:D6"/>
    <mergeCell ref="E5:E6"/>
    <mergeCell ref="B7:B8"/>
    <mergeCell ref="C7:C8"/>
    <mergeCell ref="D7:D8"/>
    <mergeCell ref="E7:E8"/>
    <mergeCell ref="A20:E20"/>
    <mergeCell ref="B11:B12"/>
    <mergeCell ref="C11:C12"/>
    <mergeCell ref="D11:D12"/>
    <mergeCell ref="E11:E12"/>
    <mergeCell ref="B13:B14"/>
    <mergeCell ref="C13:C14"/>
    <mergeCell ref="D13:D14"/>
    <mergeCell ref="E13:E14"/>
    <mergeCell ref="B15:B16"/>
    <mergeCell ref="C15:C16"/>
    <mergeCell ref="D15:D16"/>
    <mergeCell ref="E15:E16"/>
    <mergeCell ref="A19:B19"/>
    <mergeCell ref="B33:B34"/>
    <mergeCell ref="C33:C34"/>
    <mergeCell ref="D33:D34"/>
    <mergeCell ref="E33:E34"/>
    <mergeCell ref="A21:E21"/>
    <mergeCell ref="B26:B27"/>
    <mergeCell ref="C26:C27"/>
    <mergeCell ref="D26:D27"/>
    <mergeCell ref="E26:E27"/>
    <mergeCell ref="A45:E45"/>
    <mergeCell ref="A46:E46"/>
    <mergeCell ref="A24:I24"/>
    <mergeCell ref="A3:F3"/>
    <mergeCell ref="B35:B36"/>
    <mergeCell ref="C35:C36"/>
    <mergeCell ref="D35:D36"/>
    <mergeCell ref="E35:E36"/>
    <mergeCell ref="B37:B39"/>
    <mergeCell ref="C37:C39"/>
    <mergeCell ref="D37:D39"/>
    <mergeCell ref="E37:E39"/>
    <mergeCell ref="B31:B32"/>
    <mergeCell ref="C31:C32"/>
    <mergeCell ref="D31:D32"/>
    <mergeCell ref="E31:E32"/>
  </mergeCells>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N22" sqref="N22"/>
    </sheetView>
  </sheetViews>
  <sheetFormatPr defaultColWidth="8.85546875" defaultRowHeight="12.75" x14ac:dyDescent="0.2"/>
  <cols>
    <col min="1" max="1" width="8.85546875" style="92"/>
    <col min="2" max="2" width="11" style="170" customWidth="1"/>
    <col min="3" max="3" width="17" style="170" customWidth="1"/>
    <col min="4" max="4" width="15.42578125" style="170" customWidth="1"/>
    <col min="5" max="5" width="8.85546875" style="170"/>
    <col min="6" max="6" width="11" style="170" customWidth="1"/>
    <col min="7" max="7" width="16.28515625" style="170" customWidth="1"/>
    <col min="8" max="8" width="13.28515625" style="170" customWidth="1"/>
    <col min="9" max="9" width="8.85546875" style="170"/>
    <col min="10" max="10" width="11" style="170" customWidth="1"/>
    <col min="11" max="11" width="17.42578125" style="170" customWidth="1"/>
    <col min="12" max="12" width="13.140625" style="170" customWidth="1"/>
    <col min="13" max="13" width="8.85546875" style="170"/>
    <col min="14" max="14" width="11" style="170" customWidth="1"/>
    <col min="15" max="15" width="16" style="170" customWidth="1"/>
    <col min="16" max="16" width="14.140625" style="92" customWidth="1"/>
    <col min="17" max="16384" width="8.85546875" style="92"/>
  </cols>
  <sheetData>
    <row r="1" spans="1:16" ht="18" x14ac:dyDescent="0.25">
      <c r="A1" s="30" t="s">
        <v>382</v>
      </c>
    </row>
    <row r="2" spans="1:16" x14ac:dyDescent="0.2">
      <c r="A2" s="155"/>
    </row>
    <row r="3" spans="1:16" s="228" customFormat="1" x14ac:dyDescent="0.2">
      <c r="B3" s="229" t="s">
        <v>645</v>
      </c>
      <c r="C3" s="230"/>
      <c r="D3" s="230"/>
      <c r="E3" s="230"/>
      <c r="F3" s="230"/>
      <c r="G3" s="230"/>
      <c r="H3" s="230"/>
      <c r="I3" s="230"/>
      <c r="J3" s="230"/>
      <c r="K3" s="230"/>
      <c r="L3" s="230"/>
      <c r="M3" s="230"/>
      <c r="N3" s="230"/>
      <c r="O3" s="230"/>
    </row>
    <row r="4" spans="1:16" s="231" customFormat="1" ht="39" x14ac:dyDescent="0.25">
      <c r="B4" s="247" t="s">
        <v>480</v>
      </c>
      <c r="C4" s="247" t="s">
        <v>651</v>
      </c>
      <c r="D4" s="247" t="s">
        <v>317</v>
      </c>
      <c r="E4" s="233"/>
      <c r="F4" s="232" t="s">
        <v>480</v>
      </c>
      <c r="G4" s="232" t="s">
        <v>652</v>
      </c>
      <c r="H4" s="232" t="s">
        <v>56</v>
      </c>
      <c r="I4" s="233"/>
      <c r="J4" s="232" t="s">
        <v>480</v>
      </c>
      <c r="K4" s="232" t="s">
        <v>653</v>
      </c>
      <c r="L4" s="232" t="s">
        <v>56</v>
      </c>
      <c r="M4" s="233"/>
      <c r="N4"/>
      <c r="O4"/>
      <c r="P4"/>
    </row>
    <row r="5" spans="1:16" ht="15" hidden="1" x14ac:dyDescent="0.25">
      <c r="B5" s="239" t="s">
        <v>286</v>
      </c>
      <c r="C5" s="240" t="s">
        <v>376</v>
      </c>
      <c r="D5" s="240" t="s">
        <v>377</v>
      </c>
      <c r="F5" s="88" t="s">
        <v>286</v>
      </c>
      <c r="G5" s="240" t="s">
        <v>376</v>
      </c>
      <c r="H5" s="234" t="s">
        <v>377</v>
      </c>
      <c r="J5" s="244" t="s">
        <v>286</v>
      </c>
      <c r="K5" s="243" t="s">
        <v>376</v>
      </c>
      <c r="L5" s="234" t="s">
        <v>377</v>
      </c>
      <c r="N5"/>
      <c r="O5"/>
      <c r="P5"/>
    </row>
    <row r="6" spans="1:16" ht="15" x14ac:dyDescent="0.25">
      <c r="B6" s="239">
        <v>1982</v>
      </c>
      <c r="C6" s="240">
        <v>34.643104643104643</v>
      </c>
      <c r="D6" s="240">
        <v>8.6999999999999993</v>
      </c>
      <c r="F6" s="88">
        <v>1982</v>
      </c>
      <c r="G6" s="240">
        <v>15.219615219615221</v>
      </c>
      <c r="H6" s="234">
        <v>8.6999999999999993</v>
      </c>
      <c r="J6" s="244">
        <v>1982</v>
      </c>
      <c r="K6" s="243">
        <v>25.90990990990991</v>
      </c>
      <c r="L6" s="234">
        <v>8.6999999999999993</v>
      </c>
      <c r="N6"/>
      <c r="O6"/>
      <c r="P6"/>
    </row>
    <row r="7" spans="1:16" ht="15" x14ac:dyDescent="0.25">
      <c r="B7" s="239">
        <v>1983</v>
      </c>
      <c r="C7" s="240">
        <v>32.19412505126791</v>
      </c>
      <c r="D7" s="240">
        <v>12.790697674418606</v>
      </c>
      <c r="F7" s="88">
        <v>1983</v>
      </c>
      <c r="G7" s="240">
        <v>13.632313632313632</v>
      </c>
      <c r="H7" s="234">
        <v>12.790697674418606</v>
      </c>
      <c r="J7" s="244">
        <v>1983</v>
      </c>
      <c r="K7" s="243">
        <v>27.576576576576581</v>
      </c>
      <c r="L7" s="234">
        <v>12.790697674418606</v>
      </c>
      <c r="N7"/>
      <c r="O7"/>
      <c r="P7"/>
    </row>
    <row r="8" spans="1:16" ht="15" x14ac:dyDescent="0.25">
      <c r="B8" s="239">
        <v>1984</v>
      </c>
      <c r="C8" s="240">
        <v>32.725707290167222</v>
      </c>
      <c r="D8" s="240">
        <v>10.465116279069768</v>
      </c>
      <c r="F8" s="88">
        <v>1984</v>
      </c>
      <c r="G8" s="240">
        <v>16.068211068211067</v>
      </c>
      <c r="H8" s="234">
        <v>10.465116279069768</v>
      </c>
      <c r="J8" s="244">
        <v>1984</v>
      </c>
      <c r="K8" s="243">
        <v>27.99934080421885</v>
      </c>
      <c r="L8" s="234">
        <v>10.465116279069768</v>
      </c>
      <c r="N8"/>
      <c r="O8"/>
      <c r="P8"/>
    </row>
    <row r="9" spans="1:16" ht="15" x14ac:dyDescent="0.25">
      <c r="B9" s="239">
        <v>1985</v>
      </c>
      <c r="C9" s="240">
        <v>40.723178445533108</v>
      </c>
      <c r="D9" s="240">
        <v>10.679611650485436</v>
      </c>
      <c r="F9" s="88">
        <v>1985</v>
      </c>
      <c r="G9" s="240">
        <v>14.523809523809524</v>
      </c>
      <c r="H9" s="234">
        <v>10.679611650485436</v>
      </c>
      <c r="J9" s="244">
        <v>1985</v>
      </c>
      <c r="K9" s="243">
        <v>23.937384110683212</v>
      </c>
      <c r="L9" s="234">
        <v>10.679611650485436</v>
      </c>
      <c r="N9"/>
      <c r="O9"/>
      <c r="P9"/>
    </row>
    <row r="10" spans="1:16" ht="15" x14ac:dyDescent="0.25">
      <c r="B10" s="239">
        <v>1986</v>
      </c>
      <c r="C10" s="240">
        <v>43.684978550190358</v>
      </c>
      <c r="D10" s="240">
        <v>12.5</v>
      </c>
      <c r="F10" s="88">
        <v>1986</v>
      </c>
      <c r="G10" s="240">
        <v>15.402930402930403</v>
      </c>
      <c r="H10" s="234">
        <v>12.5</v>
      </c>
      <c r="J10" s="244">
        <v>1986</v>
      </c>
      <c r="K10" s="243">
        <v>22.783537956837062</v>
      </c>
      <c r="L10" s="234">
        <v>12.5</v>
      </c>
      <c r="N10"/>
      <c r="O10"/>
      <c r="P10"/>
    </row>
    <row r="11" spans="1:16" ht="15" x14ac:dyDescent="0.25">
      <c r="B11" s="239">
        <v>1987</v>
      </c>
      <c r="C11" s="240">
        <v>38.689386425594414</v>
      </c>
      <c r="D11" s="240">
        <v>11.594202898550725</v>
      </c>
      <c r="F11" s="88">
        <v>1987</v>
      </c>
      <c r="G11" s="240">
        <v>15.280979183418205</v>
      </c>
      <c r="H11" s="234">
        <v>11.594202898550725</v>
      </c>
      <c r="J11" s="244">
        <v>1987</v>
      </c>
      <c r="K11" s="243">
        <v>24.27242031554016</v>
      </c>
      <c r="L11" s="234">
        <v>11.594202898550725</v>
      </c>
      <c r="N11"/>
      <c r="O11"/>
      <c r="P11"/>
    </row>
    <row r="12" spans="1:16" ht="15" x14ac:dyDescent="0.25">
      <c r="B12" s="239">
        <v>1988</v>
      </c>
      <c r="C12" s="240">
        <v>37.03782161613487</v>
      </c>
      <c r="D12" s="240">
        <v>13.461538461538462</v>
      </c>
      <c r="F12" s="88">
        <v>1988</v>
      </c>
      <c r="G12" s="240">
        <v>14.593148495587519</v>
      </c>
      <c r="H12" s="234">
        <v>13.461538461538462</v>
      </c>
      <c r="J12" s="244">
        <v>1988</v>
      </c>
      <c r="K12" s="243">
        <v>27.581976256675052</v>
      </c>
      <c r="L12" s="234">
        <v>13.461538461538462</v>
      </c>
      <c r="N12"/>
      <c r="O12"/>
      <c r="P12"/>
    </row>
    <row r="13" spans="1:16" ht="15" x14ac:dyDescent="0.25">
      <c r="B13" s="239">
        <v>1989</v>
      </c>
      <c r="C13" s="240">
        <v>36.733334436647688</v>
      </c>
      <c r="D13" s="240">
        <v>16.129032258064516</v>
      </c>
      <c r="F13" s="88">
        <v>1989</v>
      </c>
      <c r="G13" s="240">
        <v>14.681289521228544</v>
      </c>
      <c r="H13" s="234">
        <v>16.129032258064516</v>
      </c>
      <c r="J13" s="244">
        <v>1989</v>
      </c>
      <c r="K13" s="243">
        <v>29.120437795136592</v>
      </c>
      <c r="L13" s="234">
        <v>16.129032258064516</v>
      </c>
      <c r="N13"/>
      <c r="O13"/>
      <c r="P13"/>
    </row>
    <row r="14" spans="1:16" ht="15" x14ac:dyDescent="0.25">
      <c r="B14" s="239">
        <v>1990</v>
      </c>
      <c r="C14" s="240">
        <v>42.818050660031794</v>
      </c>
      <c r="D14" s="240">
        <v>12.738853503184714</v>
      </c>
      <c r="F14" s="88">
        <v>1990</v>
      </c>
      <c r="G14" s="240">
        <v>11.983926098996193</v>
      </c>
      <c r="H14" s="234">
        <v>12.738853503184714</v>
      </c>
      <c r="J14" s="244">
        <v>1990</v>
      </c>
      <c r="K14" s="243">
        <v>25.108162277973602</v>
      </c>
      <c r="L14" s="234">
        <v>12.738853503184714</v>
      </c>
      <c r="N14"/>
      <c r="O14"/>
      <c r="P14"/>
    </row>
    <row r="15" spans="1:16" ht="15" x14ac:dyDescent="0.25">
      <c r="B15" s="239">
        <v>1991</v>
      </c>
      <c r="C15" s="240">
        <v>45.174028016009146</v>
      </c>
      <c r="D15" s="240">
        <v>10.76923076923077</v>
      </c>
      <c r="F15" s="88">
        <v>1991</v>
      </c>
      <c r="G15" s="240">
        <v>13.591670206740298</v>
      </c>
      <c r="H15" s="234">
        <v>10.76923076923077</v>
      </c>
      <c r="J15" s="244">
        <v>1991</v>
      </c>
      <c r="K15" s="243">
        <v>20.496107665918988</v>
      </c>
      <c r="L15" s="234">
        <v>10.76923076923077</v>
      </c>
      <c r="N15"/>
      <c r="O15"/>
      <c r="P15"/>
    </row>
    <row r="16" spans="1:16" ht="15" x14ac:dyDescent="0.25">
      <c r="B16" s="239">
        <v>1992</v>
      </c>
      <c r="C16" s="240">
        <v>47.149602728652816</v>
      </c>
      <c r="D16" s="240">
        <v>7.333333333333333</v>
      </c>
      <c r="F16" s="88">
        <v>1992</v>
      </c>
      <c r="G16" s="240">
        <v>12.747561011338</v>
      </c>
      <c r="H16" s="234">
        <v>7.333333333333333</v>
      </c>
      <c r="J16" s="244">
        <v>1992</v>
      </c>
      <c r="K16" s="243">
        <v>15.801147453717396</v>
      </c>
      <c r="L16" s="234">
        <v>7.333333333333333</v>
      </c>
      <c r="N16"/>
      <c r="O16"/>
      <c r="P16"/>
    </row>
    <row r="17" spans="2:16" ht="15" x14ac:dyDescent="0.25">
      <c r="B17" s="239">
        <v>1993</v>
      </c>
      <c r="C17" s="240">
        <v>46.426332288401255</v>
      </c>
      <c r="D17" s="240">
        <v>9.4674556213017755</v>
      </c>
      <c r="F17" s="88">
        <v>1993</v>
      </c>
      <c r="G17" s="240">
        <v>13.066875653082548</v>
      </c>
      <c r="H17" s="234">
        <v>9.4674556213017755</v>
      </c>
      <c r="J17" s="244">
        <v>1993</v>
      </c>
      <c r="K17" s="243">
        <v>16.971804395739486</v>
      </c>
      <c r="L17" s="234">
        <v>9.4674556213017755</v>
      </c>
      <c r="N17"/>
      <c r="O17"/>
      <c r="P17"/>
    </row>
    <row r="18" spans="2:16" ht="15" x14ac:dyDescent="0.25">
      <c r="B18" s="239">
        <v>1994</v>
      </c>
      <c r="C18" s="240">
        <v>44.905730587943445</v>
      </c>
      <c r="D18" s="240">
        <v>7.8651685393258424</v>
      </c>
      <c r="F18" s="88">
        <v>1994</v>
      </c>
      <c r="G18" s="240">
        <v>11.941412387331516</v>
      </c>
      <c r="H18" s="234">
        <v>7.8651685393258424</v>
      </c>
      <c r="J18" s="244">
        <v>1994</v>
      </c>
      <c r="K18" s="243">
        <v>19.860402608078704</v>
      </c>
      <c r="L18" s="234">
        <v>7.8651685393258424</v>
      </c>
      <c r="N18"/>
      <c r="O18"/>
      <c r="P18"/>
    </row>
    <row r="19" spans="2:16" ht="15" x14ac:dyDescent="0.25">
      <c r="B19" s="239">
        <v>1995</v>
      </c>
      <c r="C19" s="240">
        <v>47.972560005093271</v>
      </c>
      <c r="D19" s="240">
        <v>3.225806451612903</v>
      </c>
      <c r="F19" s="88">
        <v>1995</v>
      </c>
      <c r="G19" s="240">
        <v>10.596177924916704</v>
      </c>
      <c r="H19" s="234">
        <v>3.225806451612903</v>
      </c>
      <c r="J19" s="244">
        <v>1995</v>
      </c>
      <c r="K19" s="243">
        <v>22.327089618555771</v>
      </c>
      <c r="L19" s="234">
        <v>3.225806451612903</v>
      </c>
      <c r="N19"/>
      <c r="O19"/>
      <c r="P19"/>
    </row>
    <row r="20" spans="2:16" ht="15" x14ac:dyDescent="0.25">
      <c r="B20" s="239">
        <v>1996</v>
      </c>
      <c r="C20" s="240">
        <v>50.688177720710989</v>
      </c>
      <c r="D20" s="240">
        <v>7.8947368421052628</v>
      </c>
      <c r="F20" s="88">
        <v>1996</v>
      </c>
      <c r="G20" s="240">
        <v>11.147821117404968</v>
      </c>
      <c r="H20" s="234">
        <v>7.8947368421052628</v>
      </c>
      <c r="J20" s="244">
        <v>1996</v>
      </c>
      <c r="K20" s="243">
        <v>20.027014658994478</v>
      </c>
      <c r="L20" s="234">
        <v>7.8947368421052628</v>
      </c>
      <c r="N20"/>
      <c r="O20"/>
      <c r="P20"/>
    </row>
    <row r="21" spans="2:16" ht="15" x14ac:dyDescent="0.25">
      <c r="B21" s="239">
        <v>1997</v>
      </c>
      <c r="C21" s="240">
        <v>54.026085429226249</v>
      </c>
      <c r="D21" s="240">
        <v>6.7873303167420813</v>
      </c>
      <c r="F21" s="88">
        <v>1997</v>
      </c>
      <c r="G21" s="240">
        <v>8.1328920202202877</v>
      </c>
      <c r="H21" s="234">
        <v>6.7873303167420813</v>
      </c>
      <c r="J21" s="244">
        <v>1997</v>
      </c>
      <c r="K21" s="243">
        <v>18.373308722009963</v>
      </c>
      <c r="L21" s="234">
        <v>6.7873303167420813</v>
      </c>
      <c r="N21"/>
      <c r="O21"/>
      <c r="P21"/>
    </row>
    <row r="22" spans="2:16" ht="15" x14ac:dyDescent="0.25">
      <c r="B22" s="239">
        <v>1998</v>
      </c>
      <c r="C22" s="240">
        <v>53.695982886734328</v>
      </c>
      <c r="D22" s="240">
        <v>7.4561403508771926</v>
      </c>
      <c r="F22" s="88">
        <v>1998</v>
      </c>
      <c r="G22" s="240">
        <v>6.5771959954977133</v>
      </c>
      <c r="H22" s="234">
        <v>7.4561403508771926</v>
      </c>
      <c r="J22" s="244">
        <v>1998</v>
      </c>
      <c r="K22" s="243">
        <v>18.629664951817521</v>
      </c>
      <c r="L22" s="234">
        <v>7.4561403508771926</v>
      </c>
      <c r="N22"/>
      <c r="O22"/>
      <c r="P22"/>
    </row>
    <row r="23" spans="2:16" ht="15" x14ac:dyDescent="0.25">
      <c r="B23" s="239">
        <v>1999</v>
      </c>
      <c r="C23" s="240">
        <v>52.003255013748948</v>
      </c>
      <c r="D23" s="240">
        <v>9.8245614035087723</v>
      </c>
      <c r="F23" s="88">
        <v>1999</v>
      </c>
      <c r="G23" s="240">
        <v>8.4106102742738162</v>
      </c>
      <c r="H23" s="234">
        <v>9.8245614035087723</v>
      </c>
      <c r="J23" s="244">
        <v>1999</v>
      </c>
      <c r="K23" s="243">
        <v>18.105777708471894</v>
      </c>
      <c r="L23" s="234">
        <v>9.8245614035087723</v>
      </c>
      <c r="N23"/>
      <c r="O23"/>
      <c r="P23"/>
    </row>
    <row r="24" spans="2:16" ht="15" x14ac:dyDescent="0.25">
      <c r="B24" s="239">
        <v>2000</v>
      </c>
      <c r="C24" s="240">
        <v>49.595485547580978</v>
      </c>
      <c r="D24" s="240">
        <v>9.0062111801242235</v>
      </c>
      <c r="F24" s="88">
        <v>2000</v>
      </c>
      <c r="G24" s="240">
        <v>10.790753082842331</v>
      </c>
      <c r="H24" s="234">
        <v>9.0062111801242235</v>
      </c>
      <c r="J24" s="244">
        <v>2000</v>
      </c>
      <c r="K24" s="243">
        <v>19.433274024917552</v>
      </c>
      <c r="L24" s="234">
        <v>9.0062111801242235</v>
      </c>
      <c r="N24"/>
      <c r="O24"/>
      <c r="P24"/>
    </row>
    <row r="25" spans="2:16" ht="15" x14ac:dyDescent="0.25">
      <c r="B25" s="239">
        <v>2001</v>
      </c>
      <c r="C25" s="240">
        <v>48.625467910896674</v>
      </c>
      <c r="D25" s="240">
        <v>5.7692307692307692</v>
      </c>
      <c r="F25" s="88">
        <v>2001</v>
      </c>
      <c r="G25" s="240">
        <v>12.619664229096651</v>
      </c>
      <c r="H25" s="234">
        <v>5.7692307692307692</v>
      </c>
      <c r="J25" s="244">
        <v>2001</v>
      </c>
      <c r="K25" s="243">
        <v>19.353908945552472</v>
      </c>
      <c r="L25" s="234">
        <v>5.7692307692307692</v>
      </c>
      <c r="N25"/>
      <c r="O25"/>
      <c r="P25"/>
    </row>
    <row r="26" spans="2:16" ht="15" x14ac:dyDescent="0.25">
      <c r="B26" s="239">
        <v>2002</v>
      </c>
      <c r="C26" s="240">
        <v>49.269244734931</v>
      </c>
      <c r="D26" s="240">
        <v>6.2305295950155761</v>
      </c>
      <c r="F26" s="88">
        <v>2002</v>
      </c>
      <c r="G26" s="240">
        <v>12.051153520422211</v>
      </c>
      <c r="H26" s="234">
        <v>6.2305295950155761</v>
      </c>
      <c r="J26" s="244">
        <v>2002</v>
      </c>
      <c r="K26" s="243">
        <v>19.290097333897588</v>
      </c>
      <c r="L26" s="234">
        <v>6.2305295950155761</v>
      </c>
      <c r="N26"/>
      <c r="O26"/>
      <c r="P26"/>
    </row>
    <row r="27" spans="2:16" ht="15" x14ac:dyDescent="0.25">
      <c r="B27" s="239">
        <v>2003</v>
      </c>
      <c r="C27" s="240">
        <v>50.264816679721008</v>
      </c>
      <c r="D27" s="240">
        <v>6.2337662337662341</v>
      </c>
      <c r="F27" s="88">
        <v>2003</v>
      </c>
      <c r="G27" s="240">
        <v>12.169988933375272</v>
      </c>
      <c r="H27" s="234">
        <v>6.2337662337662341</v>
      </c>
      <c r="J27" s="244">
        <v>2003</v>
      </c>
      <c r="K27" s="243">
        <v>18.747910762299252</v>
      </c>
      <c r="L27" s="234">
        <v>6.2337662337662341</v>
      </c>
      <c r="N27"/>
      <c r="O27"/>
      <c r="P27"/>
    </row>
    <row r="28" spans="2:16" ht="15" x14ac:dyDescent="0.25">
      <c r="B28" s="239">
        <v>2004</v>
      </c>
      <c r="C28" s="240">
        <v>50.4272598246203</v>
      </c>
      <c r="D28" s="240">
        <v>5.2910052910052912</v>
      </c>
      <c r="F28" s="88">
        <v>2004</v>
      </c>
      <c r="G28" s="240">
        <v>12.169267518536492</v>
      </c>
      <c r="H28" s="234">
        <v>5.2910052910052912</v>
      </c>
      <c r="J28" s="244">
        <v>2004</v>
      </c>
      <c r="K28" s="243">
        <v>18.416526746704708</v>
      </c>
      <c r="L28" s="234">
        <v>5.2910052910052912</v>
      </c>
      <c r="N28"/>
      <c r="O28"/>
      <c r="P28"/>
    </row>
    <row r="29" spans="2:16" ht="15" x14ac:dyDescent="0.25">
      <c r="B29" s="239">
        <v>2005</v>
      </c>
      <c r="C29" s="240">
        <v>52.767278926817049</v>
      </c>
      <c r="D29" s="240">
        <v>5.6555269922879177</v>
      </c>
      <c r="F29" s="88">
        <v>2005</v>
      </c>
      <c r="G29" s="240">
        <v>10.718050268840543</v>
      </c>
      <c r="H29" s="234">
        <v>5.6555269922879177</v>
      </c>
      <c r="J29" s="244">
        <v>2005</v>
      </c>
      <c r="K29" s="243">
        <v>18.456494772284245</v>
      </c>
      <c r="L29" s="234">
        <v>5.6555269922879177</v>
      </c>
      <c r="N29"/>
      <c r="O29"/>
      <c r="P29"/>
    </row>
    <row r="30" spans="2:16" ht="15" x14ac:dyDescent="0.25">
      <c r="B30" s="239">
        <v>2006</v>
      </c>
      <c r="C30" s="240">
        <v>54.396022473989603</v>
      </c>
      <c r="D30" s="240">
        <v>6.8897637795275593</v>
      </c>
      <c r="F30" s="88">
        <v>2006</v>
      </c>
      <c r="G30" s="240">
        <v>10.881850432640709</v>
      </c>
      <c r="H30" s="234">
        <v>6.8897637795275593</v>
      </c>
      <c r="J30" s="244">
        <v>2006</v>
      </c>
      <c r="K30" s="243">
        <v>16.47041778620726</v>
      </c>
      <c r="L30" s="234">
        <v>6.8897637795275593</v>
      </c>
      <c r="N30"/>
      <c r="O30"/>
      <c r="P30"/>
    </row>
    <row r="31" spans="2:16" ht="15" x14ac:dyDescent="0.25">
      <c r="B31" s="239">
        <v>2007</v>
      </c>
      <c r="C31" s="240">
        <v>54.573233177516094</v>
      </c>
      <c r="D31" s="240">
        <v>7.083333333333333</v>
      </c>
      <c r="F31" s="88">
        <v>2007</v>
      </c>
      <c r="G31" s="240">
        <v>10.977029729857357</v>
      </c>
      <c r="H31" s="234">
        <v>7.083333333333333</v>
      </c>
      <c r="J31" s="244">
        <v>2007</v>
      </c>
      <c r="K31" s="243">
        <v>15.091170306997645</v>
      </c>
      <c r="L31" s="234">
        <v>7.083333333333333</v>
      </c>
      <c r="N31"/>
      <c r="O31"/>
      <c r="P31"/>
    </row>
    <row r="32" spans="2:16" ht="15" x14ac:dyDescent="0.25">
      <c r="B32" s="239">
        <v>2008</v>
      </c>
      <c r="C32" s="240">
        <v>54.894278501089651</v>
      </c>
      <c r="D32" s="240">
        <v>3.007518796992481</v>
      </c>
      <c r="F32" s="88">
        <v>2008</v>
      </c>
      <c r="G32" s="240">
        <v>9.7994639300435438</v>
      </c>
      <c r="H32" s="234">
        <v>3.007518796992481</v>
      </c>
      <c r="J32" s="244">
        <v>2008</v>
      </c>
      <c r="K32" s="243">
        <v>14.577631558164777</v>
      </c>
      <c r="L32" s="234">
        <v>3.007518796992481</v>
      </c>
      <c r="N32"/>
      <c r="O32"/>
      <c r="P32"/>
    </row>
    <row r="33" spans="2:16" ht="15" x14ac:dyDescent="0.25">
      <c r="B33" s="239">
        <v>2009</v>
      </c>
      <c r="C33" s="240">
        <v>57.297655904467057</v>
      </c>
      <c r="D33" s="240">
        <v>3.4883720930232558</v>
      </c>
      <c r="F33" s="88">
        <v>2009</v>
      </c>
      <c r="G33" s="240">
        <v>9.7981582765639761</v>
      </c>
      <c r="H33" s="234">
        <v>3.4883720930232558</v>
      </c>
      <c r="J33" s="244">
        <v>2009</v>
      </c>
      <c r="K33" s="243">
        <v>13.91109545684607</v>
      </c>
      <c r="L33" s="234">
        <v>3.4883720930232558</v>
      </c>
      <c r="N33"/>
      <c r="O33"/>
      <c r="P33"/>
    </row>
    <row r="34" spans="2:16" ht="15" x14ac:dyDescent="0.25">
      <c r="B34" s="239">
        <v>2010</v>
      </c>
      <c r="C34" s="240">
        <v>59.297707352735813</v>
      </c>
      <c r="D34" s="240">
        <v>5.1282051282051277</v>
      </c>
      <c r="F34" s="88">
        <v>2010</v>
      </c>
      <c r="G34" s="240">
        <v>10.594963339073624</v>
      </c>
      <c r="H34" s="234">
        <v>5.1282051282051277</v>
      </c>
      <c r="J34" s="244">
        <v>2010</v>
      </c>
      <c r="K34" s="243">
        <v>11.777640930144848</v>
      </c>
      <c r="L34" s="234">
        <v>5.1282051282051277</v>
      </c>
      <c r="N34"/>
      <c r="O34"/>
      <c r="P34"/>
    </row>
    <row r="35" spans="2:16" ht="15" x14ac:dyDescent="0.25">
      <c r="B35" s="239">
        <v>2011</v>
      </c>
      <c r="C35" s="240">
        <v>61.546739745776016</v>
      </c>
      <c r="D35" s="240">
        <v>4.1984732824427482</v>
      </c>
      <c r="F35" s="88">
        <v>2011</v>
      </c>
      <c r="G35" s="240">
        <v>11.12020100911932</v>
      </c>
      <c r="H35" s="234">
        <v>4.1984732824427482</v>
      </c>
      <c r="J35" s="244">
        <v>2011</v>
      </c>
      <c r="K35" s="243">
        <v>9.3635632658841246</v>
      </c>
      <c r="L35" s="234">
        <v>4.1984732824427482</v>
      </c>
      <c r="N35"/>
      <c r="O35"/>
      <c r="P35"/>
    </row>
    <row r="36" spans="2:16" ht="15" x14ac:dyDescent="0.25">
      <c r="B36" s="239">
        <v>2012</v>
      </c>
      <c r="C36" s="240">
        <v>61.067969068329852</v>
      </c>
      <c r="D36" s="240">
        <v>4</v>
      </c>
      <c r="F36" s="88">
        <v>2012</v>
      </c>
      <c r="G36" s="240">
        <v>9.23518325309667</v>
      </c>
      <c r="H36" s="234">
        <v>4</v>
      </c>
      <c r="J36" s="244">
        <v>2012</v>
      </c>
      <c r="K36" s="243">
        <v>8.761778065768949</v>
      </c>
      <c r="L36" s="234">
        <v>4</v>
      </c>
      <c r="N36"/>
      <c r="O36"/>
      <c r="P36"/>
    </row>
    <row r="37" spans="2:16" ht="15" x14ac:dyDescent="0.25">
      <c r="B37" s="239">
        <v>2013</v>
      </c>
      <c r="C37" s="240">
        <v>61.470663615484419</v>
      </c>
      <c r="D37" s="240">
        <v>2.5547445255474455</v>
      </c>
      <c r="F37" s="88">
        <v>2013</v>
      </c>
      <c r="G37" s="240">
        <v>6.6472842942299666</v>
      </c>
      <c r="H37" s="234">
        <v>2.5547445255474455</v>
      </c>
      <c r="J37" s="244">
        <v>2013</v>
      </c>
      <c r="K37" s="243">
        <v>10.41877581322953</v>
      </c>
      <c r="L37" s="234">
        <v>2.5547445255474455</v>
      </c>
      <c r="N37"/>
      <c r="O37"/>
      <c r="P37"/>
    </row>
    <row r="38" spans="2:16" ht="15" x14ac:dyDescent="0.25">
      <c r="B38" s="239">
        <v>2014</v>
      </c>
      <c r="C38" s="240">
        <v>63.757536493643606</v>
      </c>
      <c r="D38" s="240">
        <v>4.3010752688172049</v>
      </c>
      <c r="F38" s="88">
        <v>2014</v>
      </c>
      <c r="G38" s="240">
        <v>5.5706465474677396</v>
      </c>
      <c r="H38" s="234">
        <v>4.3010752688172049</v>
      </c>
      <c r="J38" s="244">
        <v>2014</v>
      </c>
      <c r="K38" s="243">
        <v>10.063563943494838</v>
      </c>
      <c r="L38" s="234">
        <v>4.3010752688172049</v>
      </c>
      <c r="N38"/>
      <c r="O38"/>
      <c r="P38"/>
    </row>
    <row r="39" spans="2:16" ht="15" x14ac:dyDescent="0.25">
      <c r="B39" s="239" t="s">
        <v>318</v>
      </c>
      <c r="C39" s="240" t="s">
        <v>319</v>
      </c>
      <c r="D39" s="242">
        <f>_xlfn.FORECAST.LINEAR(C39,D6:D38,C6:C38)</f>
        <v>3.2478508868912677</v>
      </c>
      <c r="F39" s="241" t="s">
        <v>318</v>
      </c>
      <c r="G39" s="242" t="s">
        <v>481</v>
      </c>
      <c r="H39" s="235" t="s">
        <v>482</v>
      </c>
      <c r="J39" s="245" t="s">
        <v>318</v>
      </c>
      <c r="K39" s="246" t="s">
        <v>483</v>
      </c>
      <c r="L39" s="235" t="s">
        <v>484</v>
      </c>
      <c r="N39"/>
      <c r="O39"/>
      <c r="P39"/>
    </row>
    <row r="40" spans="2:16" ht="15" x14ac:dyDescent="0.25">
      <c r="B40" s="239">
        <v>2016</v>
      </c>
      <c r="C40" s="240">
        <v>63.885319366113215</v>
      </c>
      <c r="D40" s="248">
        <f>_xlfn.FORECAST.LINEAR(C40,D6:D39,C6:C39)</f>
        <v>2.9618363791299878</v>
      </c>
      <c r="F40" s="241">
        <v>2016</v>
      </c>
      <c r="G40" s="242">
        <v>6.3061795403163625</v>
      </c>
      <c r="H40" s="235">
        <f>_xlfn.FORECAST.LINEAR(G40,H6:H39,G6:G39)</f>
        <v>3.286494303585803</v>
      </c>
      <c r="J40" s="245">
        <v>2016</v>
      </c>
      <c r="K40" s="246">
        <v>9.650974086730951</v>
      </c>
      <c r="L40" s="235">
        <f>_xlfn.FORECAST.LINEAR(K40,L6:L39,K6:K39)</f>
        <v>3.1094718851247034</v>
      </c>
      <c r="N40"/>
      <c r="O40"/>
      <c r="P40"/>
    </row>
    <row r="41" spans="2:16" ht="15" x14ac:dyDescent="0.25">
      <c r="B41" s="239">
        <v>2017</v>
      </c>
      <c r="C41" s="240">
        <v>64.727106872505104</v>
      </c>
      <c r="D41" s="242">
        <f>_xlfn.FORECAST.LINEAR(C41,D6:D40,C6:C40)</f>
        <v>2.6898854329564195</v>
      </c>
      <c r="F41" s="241">
        <v>2017</v>
      </c>
      <c r="G41" s="242">
        <v>6.0924028906891987</v>
      </c>
      <c r="H41" s="235">
        <f>_xlfn.FORECAST.LINEAR(G41,H6:H40,G6:G40)</f>
        <v>3.1027964223432836</v>
      </c>
      <c r="J41" s="245">
        <v>2017</v>
      </c>
      <c r="K41" s="246">
        <v>9.1444249405111524</v>
      </c>
      <c r="L41" s="235">
        <f>_xlfn.FORECAST.LINEAR(K41,L6:L40,K6:K40)</f>
        <v>2.8551515100977669</v>
      </c>
      <c r="N41"/>
      <c r="O41"/>
      <c r="P41"/>
    </row>
    <row r="42" spans="2:16" ht="15" x14ac:dyDescent="0.25">
      <c r="B42" s="239">
        <v>2018</v>
      </c>
      <c r="C42" s="240">
        <v>65.568894378896985</v>
      </c>
      <c r="D42" s="248">
        <f>_xlfn.FORECAST.LINEAR(C42,D6:D41,C6:C41)</f>
        <v>2.4179344867828547</v>
      </c>
      <c r="F42" s="241">
        <v>2018</v>
      </c>
      <c r="G42" s="242">
        <v>5.8786262410620349</v>
      </c>
      <c r="H42" s="235">
        <f>_xlfn.FORECAST.LINEAR(G42,H6:H41,G6:G41)</f>
        <v>2.9190985411007606</v>
      </c>
      <c r="J42" s="245">
        <v>2018</v>
      </c>
      <c r="K42" s="246">
        <v>8.6378757942913538</v>
      </c>
      <c r="L42" s="235">
        <f>_xlfn.FORECAST.LINEAR(K42,L6:L41,K6:K41)</f>
        <v>2.6008311350708304</v>
      </c>
      <c r="N42"/>
      <c r="O42"/>
      <c r="P42"/>
    </row>
    <row r="43" spans="2:16" ht="15" x14ac:dyDescent="0.25">
      <c r="B43" s="239">
        <v>2019</v>
      </c>
      <c r="C43" s="240">
        <v>66.410681885288881</v>
      </c>
      <c r="D43" s="242">
        <f>_xlfn.FORECAST.LINEAR(C43,D6:D42,C6:C42)</f>
        <v>2.1459835406092864</v>
      </c>
      <c r="F43" s="241">
        <v>2019</v>
      </c>
      <c r="G43" s="242">
        <v>5.6648495914348711</v>
      </c>
      <c r="H43" s="235">
        <f>_xlfn.FORECAST.LINEAR(G43,H6:H42,G6:G42)</f>
        <v>2.735400659858243</v>
      </c>
      <c r="J43" s="245">
        <v>2019</v>
      </c>
      <c r="K43" s="246">
        <v>8.1313266480715551</v>
      </c>
      <c r="L43" s="235">
        <f>_xlfn.FORECAST.LINEAR(K43,L6:L42,K6:K42)</f>
        <v>2.3465107600438957</v>
      </c>
      <c r="N43"/>
      <c r="O43"/>
      <c r="P43"/>
    </row>
    <row r="44" spans="2:16" ht="15" x14ac:dyDescent="0.25">
      <c r="B44" s="239">
        <v>2020</v>
      </c>
      <c r="C44" s="240">
        <v>67.252469391680762</v>
      </c>
      <c r="D44" s="248">
        <f>_xlfn.FORECAST.LINEAR(C44,D6:D43,C6:C43)</f>
        <v>1.8740325944357181</v>
      </c>
      <c r="F44" s="241">
        <v>2020</v>
      </c>
      <c r="G44" s="242">
        <v>5.4510729418077064</v>
      </c>
      <c r="H44" s="235">
        <f>_xlfn.FORECAST.LINEAR(G44,H6:H43,G6:G43)</f>
        <v>2.5517027786157236</v>
      </c>
      <c r="J44" s="245">
        <v>2020</v>
      </c>
      <c r="K44" s="246">
        <v>7.6247775018517556</v>
      </c>
      <c r="L44" s="235">
        <f>_xlfn.FORECAST.LINEAR(K44,L6:L43,K6:K43)</f>
        <v>2.0921903850169596</v>
      </c>
      <c r="N44"/>
      <c r="O44"/>
      <c r="P44"/>
    </row>
    <row r="45" spans="2:16" ht="15" x14ac:dyDescent="0.25">
      <c r="B45" s="239">
        <v>2021</v>
      </c>
      <c r="C45" s="240">
        <v>68.094256898072658</v>
      </c>
      <c r="D45" s="242">
        <f>_xlfn.FORECAST.LINEAR(C45,D6:D44,C6:C44)</f>
        <v>1.6020816482621534</v>
      </c>
      <c r="F45" s="241">
        <v>2021</v>
      </c>
      <c r="G45" s="242">
        <v>5.2372962921805426</v>
      </c>
      <c r="H45" s="235">
        <f>_xlfn.FORECAST.LINEAR(G45,H6:H44,G6:G44)</f>
        <v>2.3680048973732042</v>
      </c>
      <c r="J45" s="245">
        <v>2021</v>
      </c>
      <c r="K45" s="246">
        <v>7.1182283556319561</v>
      </c>
      <c r="L45" s="235">
        <f>_xlfn.FORECAST.LINEAR(K45,L6:L44,K6:K44)</f>
        <v>1.8378700099900236</v>
      </c>
      <c r="N45"/>
      <c r="O45"/>
      <c r="P45"/>
    </row>
    <row r="46" spans="2:16" ht="15" x14ac:dyDescent="0.25">
      <c r="B46" s="239">
        <v>2022</v>
      </c>
      <c r="C46" s="240">
        <v>68.936044404464539</v>
      </c>
      <c r="D46" s="248">
        <f>_xlfn.FORECAST.LINEAR(C46,D6:D45,C6:C45)</f>
        <v>1.3301307020885851</v>
      </c>
      <c r="F46" s="241">
        <v>2022</v>
      </c>
      <c r="G46" s="242">
        <v>5.0235196425533779</v>
      </c>
      <c r="H46" s="235">
        <f>_xlfn.FORECAST.LINEAR(G46,H6:H45,G6:G45)</f>
        <v>2.1843070161306821</v>
      </c>
      <c r="J46" s="245">
        <v>2022</v>
      </c>
      <c r="K46" s="246">
        <v>6.6116792094121575</v>
      </c>
      <c r="L46" s="235">
        <f>_xlfn.FORECAST.LINEAR(K46,L6:L45,K6:K45)</f>
        <v>1.5835496349630893</v>
      </c>
      <c r="N46"/>
      <c r="O46"/>
      <c r="P46"/>
    </row>
    <row r="47" spans="2:16" x14ac:dyDescent="0.2">
      <c r="B47" s="236" t="s">
        <v>560</v>
      </c>
      <c r="C47" s="237"/>
    </row>
    <row r="48" spans="2:16" x14ac:dyDescent="0.2">
      <c r="B48" s="238" t="s">
        <v>320</v>
      </c>
      <c r="C48" s="237"/>
    </row>
  </sheetData>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opLeftCell="A22" zoomScale="90" zoomScaleNormal="90" zoomScalePageLayoutView="150" workbookViewId="0">
      <selection activeCell="J56" sqref="J56"/>
    </sheetView>
  </sheetViews>
  <sheetFormatPr defaultColWidth="8.85546875" defaultRowHeight="12.75" x14ac:dyDescent="0.2"/>
  <cols>
    <col min="1" max="1" width="24.42578125" style="92" customWidth="1"/>
    <col min="2" max="2" width="11.42578125" style="92" customWidth="1"/>
    <col min="3" max="3" width="12.42578125" style="92" customWidth="1"/>
    <col min="4" max="4" width="11.42578125" style="92" customWidth="1"/>
    <col min="5" max="5" width="12.7109375" style="92" customWidth="1"/>
    <col min="6" max="6" width="15.85546875" style="92" customWidth="1"/>
    <col min="7" max="7" width="13.42578125" style="92" customWidth="1"/>
    <col min="8" max="8" width="12.85546875" style="92" customWidth="1"/>
    <col min="9" max="9" width="12.28515625" style="92" customWidth="1"/>
    <col min="10" max="10" width="15" style="92" customWidth="1"/>
    <col min="11" max="11" width="15.7109375" style="92" customWidth="1"/>
    <col min="12" max="14" width="15.140625" style="92" customWidth="1"/>
    <col min="15" max="18" width="12.7109375" style="92" customWidth="1"/>
    <col min="19" max="19" width="14.85546875" style="92" customWidth="1"/>
    <col min="20" max="20" width="13" style="92" customWidth="1"/>
    <col min="21" max="21" width="13.140625" style="92" customWidth="1"/>
    <col min="22" max="22" width="14.85546875" style="92" customWidth="1"/>
    <col min="23" max="16384" width="8.85546875" style="92"/>
  </cols>
  <sheetData>
    <row r="1" spans="1:14" x14ac:dyDescent="0.2">
      <c r="A1" s="155" t="s">
        <v>646</v>
      </c>
    </row>
    <row r="2" spans="1:14" x14ac:dyDescent="0.2">
      <c r="A2" s="155"/>
    </row>
    <row r="3" spans="1:14" x14ac:dyDescent="0.2">
      <c r="A3" s="92" t="s">
        <v>569</v>
      </c>
    </row>
    <row r="4" spans="1:14" x14ac:dyDescent="0.2">
      <c r="A4" s="155"/>
    </row>
    <row r="5" spans="1:14" x14ac:dyDescent="0.2">
      <c r="A5" s="155" t="s">
        <v>631</v>
      </c>
    </row>
    <row r="6" spans="1:14" ht="51.75" customHeight="1" x14ac:dyDescent="0.2">
      <c r="A6" s="424"/>
      <c r="B6" s="425" t="s">
        <v>626</v>
      </c>
      <c r="C6" s="425" t="s">
        <v>627</v>
      </c>
      <c r="D6" s="425" t="s">
        <v>628</v>
      </c>
      <c r="E6" s="425" t="s">
        <v>629</v>
      </c>
      <c r="F6" s="425" t="s">
        <v>630</v>
      </c>
    </row>
    <row r="7" spans="1:14" x14ac:dyDescent="0.2">
      <c r="A7" s="392" t="s">
        <v>315</v>
      </c>
      <c r="B7" s="426">
        <v>8093442</v>
      </c>
      <c r="C7" s="427">
        <v>17</v>
      </c>
      <c r="D7" s="427">
        <v>11</v>
      </c>
      <c r="E7" s="428">
        <f>C7/100*B7</f>
        <v>1375885.1400000001</v>
      </c>
      <c r="F7" s="428">
        <f>D7/100*B7</f>
        <v>890278.62</v>
      </c>
    </row>
    <row r="8" spans="1:14" x14ac:dyDescent="0.2">
      <c r="A8" s="392" t="s">
        <v>310</v>
      </c>
      <c r="B8" s="429">
        <v>8884209</v>
      </c>
      <c r="C8" s="430">
        <v>8</v>
      </c>
      <c r="D8" s="430">
        <v>10</v>
      </c>
      <c r="E8" s="428">
        <f t="shared" ref="E8" si="0">C8/100*B8</f>
        <v>710736.72</v>
      </c>
      <c r="F8" s="428">
        <f t="shared" ref="F8" si="1">D8/100*B8</f>
        <v>888420.9</v>
      </c>
    </row>
    <row r="9" spans="1:14" x14ac:dyDescent="0.2">
      <c r="A9" s="392" t="s">
        <v>69</v>
      </c>
      <c r="B9" s="431">
        <f>SUM(B7:B8)</f>
        <v>16977651</v>
      </c>
      <c r="C9" s="432">
        <f t="shared" ref="C9:F9" si="2">SUM(C7:C8)</f>
        <v>25</v>
      </c>
      <c r="D9" s="432">
        <f t="shared" si="2"/>
        <v>21</v>
      </c>
      <c r="E9" s="432">
        <f t="shared" si="2"/>
        <v>2086621.86</v>
      </c>
      <c r="F9" s="432">
        <f t="shared" si="2"/>
        <v>1778699.52</v>
      </c>
    </row>
    <row r="10" spans="1:14" x14ac:dyDescent="0.2">
      <c r="A10" s="89" t="s">
        <v>633</v>
      </c>
    </row>
    <row r="11" spans="1:14" x14ac:dyDescent="0.2">
      <c r="A11" s="155"/>
    </row>
    <row r="12" spans="1:14" ht="15" x14ac:dyDescent="0.25">
      <c r="J12"/>
      <c r="K12"/>
      <c r="L12"/>
      <c r="M12"/>
      <c r="N12"/>
    </row>
    <row r="13" spans="1:14" ht="15" customHeight="1" x14ac:dyDescent="0.25">
      <c r="A13" s="155" t="s">
        <v>632</v>
      </c>
      <c r="J13"/>
      <c r="K13"/>
      <c r="L13"/>
      <c r="M13"/>
      <c r="N13"/>
    </row>
    <row r="14" spans="1:14" ht="18" customHeight="1" x14ac:dyDescent="0.25">
      <c r="A14" s="199"/>
      <c r="B14" s="199"/>
      <c r="C14" s="595" t="s">
        <v>56</v>
      </c>
      <c r="D14" s="596"/>
      <c r="E14" s="597" t="s">
        <v>57</v>
      </c>
      <c r="F14" s="597"/>
      <c r="G14" s="595" t="s">
        <v>25</v>
      </c>
      <c r="H14" s="596"/>
      <c r="J14"/>
      <c r="K14"/>
      <c r="L14"/>
      <c r="M14"/>
      <c r="N14"/>
    </row>
    <row r="15" spans="1:14" ht="89.25" x14ac:dyDescent="0.25">
      <c r="A15" s="380"/>
      <c r="B15" s="381" t="s">
        <v>561</v>
      </c>
      <c r="C15" s="382" t="s">
        <v>562</v>
      </c>
      <c r="D15" s="383" t="s">
        <v>564</v>
      </c>
      <c r="E15" s="384" t="s">
        <v>563</v>
      </c>
      <c r="F15" s="385" t="s">
        <v>565</v>
      </c>
      <c r="G15" s="382" t="s">
        <v>566</v>
      </c>
      <c r="H15" s="386" t="s">
        <v>567</v>
      </c>
      <c r="J15"/>
      <c r="K15"/>
      <c r="L15"/>
      <c r="M15"/>
      <c r="N15"/>
    </row>
    <row r="16" spans="1:14" ht="15" x14ac:dyDescent="0.25">
      <c r="A16" s="276" t="s">
        <v>158</v>
      </c>
      <c r="B16" s="387">
        <v>1938677</v>
      </c>
      <c r="C16" s="388">
        <v>16.899999999999999</v>
      </c>
      <c r="D16" s="389">
        <v>327636.41299999994</v>
      </c>
      <c r="E16" s="390">
        <v>10.199999999999999</v>
      </c>
      <c r="F16" s="387">
        <v>197745.05399999997</v>
      </c>
      <c r="G16" s="388">
        <v>5.7</v>
      </c>
      <c r="H16" s="391">
        <v>110504.58900000001</v>
      </c>
      <c r="J16"/>
      <c r="K16"/>
      <c r="L16"/>
      <c r="M16"/>
      <c r="N16"/>
    </row>
    <row r="17" spans="1:14" ht="15" x14ac:dyDescent="0.25">
      <c r="A17" s="276" t="s">
        <v>83</v>
      </c>
      <c r="B17" s="387">
        <v>1362123</v>
      </c>
      <c r="C17" s="388">
        <v>18.8</v>
      </c>
      <c r="D17" s="389">
        <v>256079.12400000001</v>
      </c>
      <c r="E17" s="390">
        <v>11.1</v>
      </c>
      <c r="F17" s="387">
        <v>151195.65299999999</v>
      </c>
      <c r="G17" s="388">
        <v>7.1</v>
      </c>
      <c r="H17" s="391">
        <v>96710.732999999993</v>
      </c>
      <c r="J17"/>
      <c r="K17"/>
      <c r="L17"/>
      <c r="M17"/>
      <c r="N17"/>
    </row>
    <row r="18" spans="1:14" ht="15" x14ac:dyDescent="0.25">
      <c r="A18" s="276" t="s">
        <v>159</v>
      </c>
      <c r="B18" s="387">
        <v>2754886</v>
      </c>
      <c r="C18" s="388">
        <v>14.7</v>
      </c>
      <c r="D18" s="389">
        <v>404968.24199999997</v>
      </c>
      <c r="E18" s="390">
        <v>7.7</v>
      </c>
      <c r="F18" s="387">
        <v>212126.22200000001</v>
      </c>
      <c r="G18" s="388">
        <v>5.3</v>
      </c>
      <c r="H18" s="391">
        <v>146008.95799999998</v>
      </c>
      <c r="J18" s="423" t="s">
        <v>625</v>
      </c>
      <c r="K18" s="423"/>
      <c r="L18" s="423"/>
      <c r="M18"/>
      <c r="N18"/>
    </row>
    <row r="19" spans="1:14" ht="15" customHeight="1" x14ac:dyDescent="0.25">
      <c r="A19" s="276" t="s">
        <v>160</v>
      </c>
      <c r="B19" s="387">
        <v>689898</v>
      </c>
      <c r="C19" s="388">
        <v>11.6</v>
      </c>
      <c r="D19" s="389">
        <v>80028.167999999991</v>
      </c>
      <c r="E19" s="390">
        <v>7.9</v>
      </c>
      <c r="F19" s="387">
        <v>54501.942000000003</v>
      </c>
      <c r="G19" s="388">
        <v>4.5</v>
      </c>
      <c r="H19" s="391">
        <v>31045.41</v>
      </c>
      <c r="J19" s="590" t="s">
        <v>623</v>
      </c>
      <c r="K19" s="590"/>
      <c r="L19" s="590" t="s">
        <v>624</v>
      </c>
      <c r="M19"/>
      <c r="N19"/>
    </row>
    <row r="20" spans="1:14" ht="15" x14ac:dyDescent="0.25">
      <c r="A20" s="276" t="s">
        <v>87</v>
      </c>
      <c r="B20" s="387">
        <v>660643</v>
      </c>
      <c r="C20" s="388">
        <v>14.9</v>
      </c>
      <c r="D20" s="389">
        <v>98435.807000000001</v>
      </c>
      <c r="E20" s="390">
        <v>6.7</v>
      </c>
      <c r="F20" s="387">
        <v>44263.081000000006</v>
      </c>
      <c r="G20" s="388">
        <v>4.7</v>
      </c>
      <c r="H20" s="391">
        <v>31050.221000000001</v>
      </c>
      <c r="J20" s="590"/>
      <c r="K20" s="590"/>
      <c r="L20" s="590"/>
      <c r="M20"/>
      <c r="N20"/>
    </row>
    <row r="21" spans="1:14" ht="15" x14ac:dyDescent="0.25">
      <c r="A21" s="276" t="s">
        <v>86</v>
      </c>
      <c r="B21" s="387">
        <v>461370</v>
      </c>
      <c r="C21" s="388">
        <v>16.600000000000001</v>
      </c>
      <c r="D21" s="389">
        <v>76587.42</v>
      </c>
      <c r="E21" s="390">
        <v>5.8</v>
      </c>
      <c r="F21" s="387">
        <v>26759.46</v>
      </c>
      <c r="G21" s="388">
        <v>5.8</v>
      </c>
      <c r="H21" s="391">
        <v>26759.46</v>
      </c>
      <c r="J21" s="590"/>
      <c r="K21" s="590"/>
      <c r="L21" s="590"/>
      <c r="M21"/>
      <c r="N21"/>
    </row>
    <row r="22" spans="1:14" ht="15" x14ac:dyDescent="0.25">
      <c r="A22" s="276" t="s">
        <v>88</v>
      </c>
      <c r="B22" s="387">
        <v>225845</v>
      </c>
      <c r="C22" s="388">
        <v>21.7</v>
      </c>
      <c r="D22" s="389">
        <v>49008.364999999998</v>
      </c>
      <c r="E22" s="390">
        <v>14.3</v>
      </c>
      <c r="F22" s="387">
        <v>32295.835000000003</v>
      </c>
      <c r="G22" s="388">
        <v>9.3000000000000007</v>
      </c>
      <c r="H22" s="391">
        <v>21003.585000000003</v>
      </c>
      <c r="J22" s="590"/>
      <c r="K22" s="590"/>
      <c r="L22" s="590"/>
      <c r="M22"/>
      <c r="N22"/>
    </row>
    <row r="23" spans="1:14" s="155" customFormat="1" ht="15" x14ac:dyDescent="0.25">
      <c r="A23" s="392" t="s">
        <v>522</v>
      </c>
      <c r="B23" s="393">
        <v>8093442</v>
      </c>
      <c r="C23" s="394">
        <v>16.2</v>
      </c>
      <c r="D23" s="395">
        <v>1292743.5389999999</v>
      </c>
      <c r="E23" s="396">
        <v>9.1</v>
      </c>
      <c r="F23" s="393">
        <v>718887.24699999997</v>
      </c>
      <c r="G23" s="394">
        <v>6</v>
      </c>
      <c r="H23" s="397">
        <v>485606.51999999996</v>
      </c>
      <c r="I23" s="92"/>
      <c r="J23" s="416" t="s">
        <v>298</v>
      </c>
      <c r="K23" s="416" t="s">
        <v>2</v>
      </c>
      <c r="L23" s="590"/>
      <c r="M23"/>
      <c r="N23"/>
    </row>
    <row r="24" spans="1:14" ht="15" x14ac:dyDescent="0.25">
      <c r="A24" s="89" t="s">
        <v>523</v>
      </c>
      <c r="J24" s="422">
        <f>D23+D37</f>
        <v>1828583.0649999999</v>
      </c>
      <c r="K24" s="422">
        <f>F23+F37</f>
        <v>1700285.12</v>
      </c>
      <c r="L24" s="422">
        <f>H23+H37</f>
        <v>2884342.95</v>
      </c>
      <c r="M24"/>
      <c r="N24"/>
    </row>
    <row r="25" spans="1:14" ht="15" x14ac:dyDescent="0.25">
      <c r="A25" s="89" t="s">
        <v>524</v>
      </c>
      <c r="J25"/>
      <c r="K25"/>
      <c r="L25"/>
      <c r="M25"/>
      <c r="N25"/>
    </row>
    <row r="26" spans="1:14" ht="15" x14ac:dyDescent="0.25">
      <c r="J26"/>
      <c r="K26"/>
      <c r="L26"/>
      <c r="M26"/>
      <c r="N26"/>
    </row>
    <row r="27" spans="1:14" ht="15" x14ac:dyDescent="0.25">
      <c r="A27" s="155" t="s">
        <v>609</v>
      </c>
      <c r="J27"/>
      <c r="K27"/>
      <c r="L27"/>
      <c r="M27"/>
      <c r="N27"/>
    </row>
    <row r="28" spans="1:14" ht="15" x14ac:dyDescent="0.25">
      <c r="A28" s="398"/>
      <c r="B28" s="399"/>
      <c r="C28" s="598" t="s">
        <v>56</v>
      </c>
      <c r="D28" s="591"/>
      <c r="E28" s="599" t="s">
        <v>57</v>
      </c>
      <c r="F28" s="599"/>
      <c r="G28" s="599" t="s">
        <v>25</v>
      </c>
      <c r="H28" s="599"/>
      <c r="J28"/>
      <c r="K28"/>
      <c r="L28"/>
      <c r="M28"/>
      <c r="N28"/>
    </row>
    <row r="29" spans="1:14" ht="77.25" x14ac:dyDescent="0.25">
      <c r="A29" s="327"/>
      <c r="B29" s="400" t="s">
        <v>517</v>
      </c>
      <c r="C29" s="401" t="s">
        <v>527</v>
      </c>
      <c r="D29" s="402" t="s">
        <v>528</v>
      </c>
      <c r="E29" s="401" t="s">
        <v>529</v>
      </c>
      <c r="F29" s="403" t="s">
        <v>530</v>
      </c>
      <c r="G29" s="404" t="s">
        <v>531</v>
      </c>
      <c r="H29" s="404" t="s">
        <v>532</v>
      </c>
      <c r="J29"/>
      <c r="K29"/>
      <c r="L29"/>
      <c r="M29"/>
      <c r="N29"/>
    </row>
    <row r="30" spans="1:14" ht="15" x14ac:dyDescent="0.25">
      <c r="A30" s="328" t="s">
        <v>158</v>
      </c>
      <c r="B30" s="334">
        <v>2156567</v>
      </c>
      <c r="C30" s="335">
        <v>6.3</v>
      </c>
      <c r="D30" s="405">
        <v>135863.72099999999</v>
      </c>
      <c r="E30" s="335">
        <v>11.1</v>
      </c>
      <c r="F30" s="406">
        <v>239378.93700000001</v>
      </c>
      <c r="G30" s="410">
        <v>27.4</v>
      </c>
      <c r="H30" s="411">
        <v>590899.35799999989</v>
      </c>
      <c r="J30"/>
      <c r="K30"/>
      <c r="L30"/>
      <c r="M30"/>
      <c r="N30"/>
    </row>
    <row r="31" spans="1:14" ht="15" x14ac:dyDescent="0.25">
      <c r="A31" s="328" t="s">
        <v>83</v>
      </c>
      <c r="B31" s="334">
        <v>1429610</v>
      </c>
      <c r="C31" s="335">
        <v>7</v>
      </c>
      <c r="D31" s="405">
        <v>100072.70000000001</v>
      </c>
      <c r="E31" s="335">
        <v>12</v>
      </c>
      <c r="F31" s="406">
        <v>171553.19999999998</v>
      </c>
      <c r="G31" s="410">
        <v>29.9</v>
      </c>
      <c r="H31" s="411">
        <v>427453.38999999996</v>
      </c>
      <c r="J31"/>
      <c r="K31"/>
      <c r="L31"/>
      <c r="M31"/>
      <c r="N31"/>
    </row>
    <row r="32" spans="1:14" ht="15" x14ac:dyDescent="0.25">
      <c r="A32" s="328" t="s">
        <v>159</v>
      </c>
      <c r="B32" s="334">
        <v>2888606</v>
      </c>
      <c r="C32" s="335">
        <v>5.3</v>
      </c>
      <c r="D32" s="405">
        <v>153096.11799999999</v>
      </c>
      <c r="E32" s="335">
        <v>10.7</v>
      </c>
      <c r="F32" s="406">
        <v>309080.842</v>
      </c>
      <c r="G32" s="410">
        <v>26.5</v>
      </c>
      <c r="H32" s="411">
        <v>765480.59000000008</v>
      </c>
      <c r="J32"/>
      <c r="K32"/>
      <c r="L32"/>
      <c r="M32"/>
      <c r="N32"/>
    </row>
    <row r="33" spans="1:14" ht="15" x14ac:dyDescent="0.25">
      <c r="A33" s="328" t="s">
        <v>160</v>
      </c>
      <c r="B33" s="334">
        <v>928417</v>
      </c>
      <c r="C33" s="335">
        <v>6.3</v>
      </c>
      <c r="D33" s="405">
        <v>58490.271000000001</v>
      </c>
      <c r="E33" s="335">
        <v>11.1</v>
      </c>
      <c r="F33" s="406">
        <v>103054.287</v>
      </c>
      <c r="G33" s="410">
        <v>21.1</v>
      </c>
      <c r="H33" s="411">
        <v>195895.98700000002</v>
      </c>
      <c r="J33"/>
      <c r="K33"/>
      <c r="L33"/>
      <c r="M33"/>
      <c r="N33"/>
    </row>
    <row r="34" spans="1:14" ht="15" x14ac:dyDescent="0.25">
      <c r="A34" s="328" t="s">
        <v>87</v>
      </c>
      <c r="B34" s="334">
        <v>810343</v>
      </c>
      <c r="C34" s="335">
        <v>3.2</v>
      </c>
      <c r="D34" s="405">
        <v>25930.975999999999</v>
      </c>
      <c r="E34" s="335">
        <v>7.3</v>
      </c>
      <c r="F34" s="406">
        <v>59155.038999999997</v>
      </c>
      <c r="G34" s="410">
        <v>23</v>
      </c>
      <c r="H34" s="411">
        <v>186378.89</v>
      </c>
      <c r="J34"/>
      <c r="K34"/>
      <c r="L34"/>
      <c r="M34"/>
      <c r="N34"/>
    </row>
    <row r="35" spans="1:14" ht="15" x14ac:dyDescent="0.25">
      <c r="A35" s="328" t="s">
        <v>86</v>
      </c>
      <c r="B35" s="334">
        <v>421760</v>
      </c>
      <c r="C35" s="335">
        <v>8.3000000000000007</v>
      </c>
      <c r="D35" s="405">
        <v>35006.080000000002</v>
      </c>
      <c r="E35" s="335">
        <v>13.6</v>
      </c>
      <c r="F35" s="406">
        <v>57359.360000000001</v>
      </c>
      <c r="G35" s="410">
        <v>30.9</v>
      </c>
      <c r="H35" s="411">
        <v>130323.84</v>
      </c>
      <c r="J35"/>
      <c r="K35"/>
      <c r="L35"/>
      <c r="M35"/>
      <c r="N35"/>
    </row>
    <row r="36" spans="1:14" ht="15" x14ac:dyDescent="0.25">
      <c r="A36" s="328" t="s">
        <v>88</v>
      </c>
      <c r="B36" s="334">
        <v>248906</v>
      </c>
      <c r="C36" s="335">
        <v>11</v>
      </c>
      <c r="D36" s="405">
        <v>27379.66</v>
      </c>
      <c r="E36" s="335">
        <v>16.8</v>
      </c>
      <c r="F36" s="406">
        <v>41816.208000000006</v>
      </c>
      <c r="G36" s="410">
        <v>34.4</v>
      </c>
      <c r="H36" s="411">
        <v>85623.66399999999</v>
      </c>
      <c r="J36"/>
      <c r="K36"/>
      <c r="L36"/>
      <c r="M36"/>
      <c r="N36"/>
    </row>
    <row r="37" spans="1:14" ht="15" x14ac:dyDescent="0.25">
      <c r="A37" s="331" t="s">
        <v>522</v>
      </c>
      <c r="B37" s="336">
        <v>8884209</v>
      </c>
      <c r="C37" s="337">
        <v>6.2</v>
      </c>
      <c r="D37" s="407">
        <v>535839.52600000007</v>
      </c>
      <c r="E37" s="337">
        <v>11.1</v>
      </c>
      <c r="F37" s="408">
        <v>981397.87300000002</v>
      </c>
      <c r="G37" s="412">
        <v>27</v>
      </c>
      <c r="H37" s="413">
        <v>2398736.4300000002</v>
      </c>
      <c r="J37"/>
      <c r="K37"/>
      <c r="L37"/>
      <c r="M37"/>
      <c r="N37"/>
    </row>
    <row r="38" spans="1:14" ht="15" x14ac:dyDescent="0.25">
      <c r="A38" s="89" t="s">
        <v>523</v>
      </c>
      <c r="J38"/>
      <c r="K38"/>
      <c r="L38"/>
      <c r="M38"/>
      <c r="N38"/>
    </row>
    <row r="39" spans="1:14" ht="15" x14ac:dyDescent="0.25">
      <c r="A39" s="89" t="s">
        <v>533</v>
      </c>
      <c r="J39"/>
      <c r="K39"/>
      <c r="L39"/>
      <c r="M39"/>
      <c r="N39"/>
    </row>
    <row r="40" spans="1:14" ht="15" x14ac:dyDescent="0.25">
      <c r="J40"/>
      <c r="K40"/>
      <c r="L40"/>
      <c r="M40"/>
      <c r="N40"/>
    </row>
    <row r="41" spans="1:14" ht="15" x14ac:dyDescent="0.25">
      <c r="J41"/>
      <c r="K41"/>
      <c r="L41"/>
      <c r="M41"/>
      <c r="N41"/>
    </row>
    <row r="42" spans="1:14" ht="15" x14ac:dyDescent="0.25">
      <c r="A42" s="155" t="s">
        <v>654</v>
      </c>
      <c r="J42"/>
      <c r="K42"/>
      <c r="L42"/>
      <c r="M42"/>
      <c r="N42"/>
    </row>
    <row r="43" spans="1:14" ht="15" x14ac:dyDescent="0.25">
      <c r="A43" s="409"/>
      <c r="B43" s="591" t="s">
        <v>615</v>
      </c>
      <c r="C43" s="591"/>
      <c r="D43" s="591"/>
      <c r="J43"/>
      <c r="K43"/>
      <c r="L43"/>
      <c r="M43"/>
      <c r="N43"/>
    </row>
    <row r="44" spans="1:14" ht="15" x14ac:dyDescent="0.25">
      <c r="A44" s="338"/>
      <c r="B44" s="592" t="s">
        <v>616</v>
      </c>
      <c r="C44" s="593" t="s">
        <v>617</v>
      </c>
      <c r="D44" s="593" t="s">
        <v>618</v>
      </c>
      <c r="J44"/>
      <c r="K44"/>
      <c r="L44"/>
      <c r="M44"/>
      <c r="N44"/>
    </row>
    <row r="45" spans="1:14" ht="62.25" customHeight="1" x14ac:dyDescent="0.25">
      <c r="A45" s="338"/>
      <c r="B45" s="592"/>
      <c r="C45" s="594"/>
      <c r="D45" s="594"/>
      <c r="J45"/>
      <c r="K45"/>
      <c r="L45"/>
      <c r="M45"/>
      <c r="N45"/>
    </row>
    <row r="46" spans="1:14" ht="15" x14ac:dyDescent="0.25">
      <c r="A46" s="339" t="s">
        <v>158</v>
      </c>
      <c r="B46" s="330">
        <v>2156567</v>
      </c>
      <c r="C46" s="340">
        <v>48.2</v>
      </c>
      <c r="D46" s="330">
        <f>C46/100*B46</f>
        <v>1039465.2940000001</v>
      </c>
      <c r="J46"/>
      <c r="K46"/>
      <c r="L46"/>
      <c r="M46"/>
      <c r="N46"/>
    </row>
    <row r="47" spans="1:14" ht="15" x14ac:dyDescent="0.25">
      <c r="A47" s="339" t="s">
        <v>83</v>
      </c>
      <c r="B47" s="330">
        <v>1429610</v>
      </c>
      <c r="C47" s="340">
        <v>49</v>
      </c>
      <c r="D47" s="330">
        <f t="shared" ref="D47:D53" si="3">C47/100*B47</f>
        <v>700508.9</v>
      </c>
      <c r="J47"/>
      <c r="K47"/>
      <c r="L47"/>
      <c r="M47"/>
      <c r="N47"/>
    </row>
    <row r="48" spans="1:14" ht="15" x14ac:dyDescent="0.25">
      <c r="A48" s="339" t="s">
        <v>159</v>
      </c>
      <c r="B48" s="330">
        <v>2888606</v>
      </c>
      <c r="C48" s="340">
        <v>48.4</v>
      </c>
      <c r="D48" s="330">
        <f t="shared" si="3"/>
        <v>1398085.304</v>
      </c>
      <c r="J48"/>
      <c r="K48"/>
      <c r="L48"/>
      <c r="M48"/>
      <c r="N48"/>
    </row>
    <row r="49" spans="1:14" ht="15" x14ac:dyDescent="0.25">
      <c r="A49" s="339" t="s">
        <v>160</v>
      </c>
      <c r="B49" s="330">
        <v>928417</v>
      </c>
      <c r="C49" s="340">
        <v>49</v>
      </c>
      <c r="D49" s="330">
        <f t="shared" si="3"/>
        <v>454924.33</v>
      </c>
      <c r="J49"/>
      <c r="K49"/>
      <c r="L49"/>
      <c r="M49"/>
      <c r="N49"/>
    </row>
    <row r="50" spans="1:14" ht="15" x14ac:dyDescent="0.25">
      <c r="A50" s="339" t="s">
        <v>87</v>
      </c>
      <c r="B50" s="330">
        <v>810343</v>
      </c>
      <c r="C50" s="340">
        <v>47.4</v>
      </c>
      <c r="D50" s="330">
        <f t="shared" si="3"/>
        <v>384102.58199999999</v>
      </c>
      <c r="J50"/>
      <c r="K50"/>
      <c r="L50"/>
      <c r="M50"/>
      <c r="N50"/>
    </row>
    <row r="51" spans="1:14" ht="15" x14ac:dyDescent="0.25">
      <c r="A51" s="339" t="s">
        <v>86</v>
      </c>
      <c r="B51" s="330">
        <v>421760</v>
      </c>
      <c r="C51" s="340">
        <v>51.5</v>
      </c>
      <c r="D51" s="330">
        <f t="shared" si="3"/>
        <v>217206.39999999999</v>
      </c>
      <c r="J51"/>
      <c r="K51"/>
      <c r="L51"/>
      <c r="M51"/>
      <c r="N51"/>
    </row>
    <row r="52" spans="1:14" ht="13.5" customHeight="1" x14ac:dyDescent="0.25">
      <c r="A52" s="339" t="s">
        <v>88</v>
      </c>
      <c r="B52" s="330">
        <v>248906</v>
      </c>
      <c r="C52" s="340">
        <v>57</v>
      </c>
      <c r="D52" s="330">
        <f t="shared" si="3"/>
        <v>141876.41999999998</v>
      </c>
      <c r="J52"/>
      <c r="K52"/>
      <c r="L52"/>
      <c r="M52"/>
      <c r="N52"/>
    </row>
    <row r="53" spans="1:14" ht="18" customHeight="1" x14ac:dyDescent="0.25">
      <c r="A53" s="341" t="s">
        <v>522</v>
      </c>
      <c r="B53" s="333">
        <v>8884209</v>
      </c>
      <c r="C53" s="342">
        <v>51.2</v>
      </c>
      <c r="D53" s="333">
        <f t="shared" si="3"/>
        <v>4548715.0080000004</v>
      </c>
      <c r="J53"/>
      <c r="K53"/>
      <c r="L53"/>
      <c r="M53"/>
      <c r="N53"/>
    </row>
    <row r="54" spans="1:14" ht="15" x14ac:dyDescent="0.25">
      <c r="A54" s="89" t="s">
        <v>523</v>
      </c>
      <c r="J54"/>
      <c r="K54"/>
      <c r="L54"/>
      <c r="M54"/>
      <c r="N54"/>
    </row>
    <row r="55" spans="1:14" ht="15" x14ac:dyDescent="0.25">
      <c r="A55" s="89" t="s">
        <v>533</v>
      </c>
      <c r="J55"/>
      <c r="K55"/>
      <c r="L55"/>
      <c r="M55"/>
      <c r="N55"/>
    </row>
    <row r="56" spans="1:14" ht="15" x14ac:dyDescent="0.25">
      <c r="J56"/>
      <c r="K56"/>
      <c r="L56"/>
      <c r="M56"/>
      <c r="N56"/>
    </row>
    <row r="57" spans="1:14" ht="15" x14ac:dyDescent="0.25">
      <c r="J57"/>
      <c r="K57"/>
      <c r="L57"/>
      <c r="M57"/>
      <c r="N57"/>
    </row>
    <row r="58" spans="1:14" ht="15" x14ac:dyDescent="0.25">
      <c r="A58" s="155" t="s">
        <v>648</v>
      </c>
      <c r="J58"/>
      <c r="K58"/>
      <c r="L58"/>
      <c r="M58"/>
      <c r="N58"/>
    </row>
    <row r="59" spans="1:14" ht="15" x14ac:dyDescent="0.25">
      <c r="A59" s="199"/>
      <c r="B59" s="591" t="s">
        <v>619</v>
      </c>
      <c r="C59" s="591"/>
      <c r="D59" s="591"/>
      <c r="J59"/>
      <c r="K59"/>
      <c r="L59"/>
      <c r="M59"/>
      <c r="N59"/>
    </row>
    <row r="60" spans="1:14" ht="15" x14ac:dyDescent="0.25">
      <c r="A60" s="338"/>
      <c r="B60" s="600" t="s">
        <v>620</v>
      </c>
      <c r="C60" s="593" t="s">
        <v>621</v>
      </c>
      <c r="D60" s="593" t="s">
        <v>622</v>
      </c>
      <c r="J60"/>
      <c r="K60"/>
      <c r="L60"/>
      <c r="M60"/>
      <c r="N60"/>
    </row>
    <row r="61" spans="1:14" ht="67.5" customHeight="1" x14ac:dyDescent="0.25">
      <c r="A61" s="338"/>
      <c r="B61" s="600"/>
      <c r="C61" s="594"/>
      <c r="D61" s="594"/>
      <c r="J61"/>
      <c r="K61"/>
      <c r="L61"/>
      <c r="M61"/>
      <c r="N61"/>
    </row>
    <row r="62" spans="1:14" ht="15" x14ac:dyDescent="0.25">
      <c r="A62" s="339" t="s">
        <v>158</v>
      </c>
      <c r="B62" s="329">
        <v>1938677</v>
      </c>
      <c r="C62" s="343">
        <v>67.099999999999994</v>
      </c>
      <c r="D62" s="414">
        <f>C62/100*B62</f>
        <v>1300852.2669999998</v>
      </c>
      <c r="J62"/>
      <c r="K62"/>
      <c r="L62"/>
      <c r="M62"/>
      <c r="N62"/>
    </row>
    <row r="63" spans="1:14" ht="15" x14ac:dyDescent="0.25">
      <c r="A63" s="339" t="s">
        <v>83</v>
      </c>
      <c r="B63" s="329">
        <v>1362123</v>
      </c>
      <c r="C63" s="343">
        <v>69.400000000000006</v>
      </c>
      <c r="D63" s="414">
        <f t="shared" ref="D63:D69" si="4">C63/100*B63</f>
        <v>945313.36200000008</v>
      </c>
      <c r="J63"/>
      <c r="K63"/>
      <c r="L63"/>
      <c r="M63"/>
      <c r="N63"/>
    </row>
    <row r="64" spans="1:14" ht="15" x14ac:dyDescent="0.25">
      <c r="A64" s="339" t="s">
        <v>159</v>
      </c>
      <c r="B64" s="329">
        <v>2754886</v>
      </c>
      <c r="C64" s="343">
        <v>70.3</v>
      </c>
      <c r="D64" s="414">
        <f t="shared" si="4"/>
        <v>1936684.8579999998</v>
      </c>
      <c r="J64"/>
      <c r="K64"/>
      <c r="L64"/>
      <c r="M64"/>
      <c r="N64"/>
    </row>
    <row r="65" spans="1:14" ht="15" x14ac:dyDescent="0.25">
      <c r="A65" s="339" t="s">
        <v>160</v>
      </c>
      <c r="B65" s="329">
        <v>689898</v>
      </c>
      <c r="C65" s="343">
        <v>62</v>
      </c>
      <c r="D65" s="414">
        <f t="shared" si="4"/>
        <v>427736.76</v>
      </c>
      <c r="J65"/>
      <c r="K65"/>
      <c r="L65"/>
      <c r="M65"/>
      <c r="N65"/>
    </row>
    <row r="66" spans="1:14" ht="15" x14ac:dyDescent="0.25">
      <c r="A66" s="339" t="s">
        <v>87</v>
      </c>
      <c r="B66" s="329">
        <v>660643</v>
      </c>
      <c r="C66" s="343">
        <v>68.599999999999994</v>
      </c>
      <c r="D66" s="414">
        <f t="shared" si="4"/>
        <v>453201.09799999994</v>
      </c>
      <c r="J66"/>
      <c r="K66"/>
      <c r="L66"/>
      <c r="M66"/>
      <c r="N66"/>
    </row>
    <row r="67" spans="1:14" ht="42.75" customHeight="1" x14ac:dyDescent="0.25">
      <c r="A67" s="339" t="s">
        <v>86</v>
      </c>
      <c r="B67" s="329">
        <v>461370</v>
      </c>
      <c r="C67" s="343">
        <v>71.3</v>
      </c>
      <c r="D67" s="414">
        <f t="shared" si="4"/>
        <v>328956.81</v>
      </c>
      <c r="J67"/>
      <c r="K67"/>
      <c r="L67"/>
      <c r="M67"/>
      <c r="N67"/>
    </row>
    <row r="68" spans="1:14" ht="89.25" customHeight="1" x14ac:dyDescent="0.25">
      <c r="A68" s="339" t="s">
        <v>88</v>
      </c>
      <c r="B68" s="329">
        <v>225845</v>
      </c>
      <c r="C68" s="343">
        <v>60.4</v>
      </c>
      <c r="D68" s="414">
        <f t="shared" si="4"/>
        <v>136410.38</v>
      </c>
      <c r="J68"/>
      <c r="K68"/>
      <c r="L68"/>
      <c r="M68"/>
      <c r="N68"/>
    </row>
    <row r="69" spans="1:14" ht="15" x14ac:dyDescent="0.25">
      <c r="A69" s="341" t="s">
        <v>522</v>
      </c>
      <c r="B69" s="332">
        <v>8093442</v>
      </c>
      <c r="C69" s="344">
        <v>68.3</v>
      </c>
      <c r="D69" s="415">
        <f t="shared" si="4"/>
        <v>5527820.8859999999</v>
      </c>
      <c r="J69"/>
      <c r="K69"/>
      <c r="L69"/>
      <c r="M69"/>
      <c r="N69"/>
    </row>
    <row r="70" spans="1:14" ht="15" x14ac:dyDescent="0.25">
      <c r="A70" s="89" t="s">
        <v>523</v>
      </c>
      <c r="J70"/>
      <c r="K70"/>
      <c r="L70"/>
      <c r="M70"/>
      <c r="N70"/>
    </row>
    <row r="71" spans="1:14" ht="15" x14ac:dyDescent="0.25">
      <c r="A71" s="89" t="s">
        <v>533</v>
      </c>
      <c r="J71"/>
      <c r="K71"/>
      <c r="L71"/>
      <c r="M71"/>
      <c r="N71"/>
    </row>
    <row r="72" spans="1:14" ht="15" x14ac:dyDescent="0.25">
      <c r="A72"/>
      <c r="B72"/>
      <c r="C72"/>
      <c r="D72"/>
      <c r="E72"/>
      <c r="F72"/>
      <c r="G72"/>
      <c r="H72"/>
      <c r="I72"/>
      <c r="J72"/>
      <c r="K72"/>
      <c r="L72"/>
      <c r="M72"/>
      <c r="N72"/>
    </row>
    <row r="73" spans="1:14" ht="15" x14ac:dyDescent="0.25">
      <c r="J73"/>
      <c r="K73"/>
      <c r="L73"/>
    </row>
    <row r="74" spans="1:14" x14ac:dyDescent="0.2">
      <c r="A74" s="155" t="s">
        <v>610</v>
      </c>
    </row>
    <row r="75" spans="1:14" x14ac:dyDescent="0.2">
      <c r="A75" s="345"/>
      <c r="B75" s="417" t="s">
        <v>526</v>
      </c>
      <c r="C75" s="418"/>
      <c r="D75" s="418"/>
      <c r="E75" s="418"/>
      <c r="F75" s="418"/>
      <c r="G75" s="418"/>
      <c r="H75" s="418"/>
      <c r="I75" s="418"/>
      <c r="M75" s="418"/>
    </row>
    <row r="76" spans="1:14" ht="32.25" customHeight="1" x14ac:dyDescent="0.2">
      <c r="A76" s="346"/>
      <c r="B76" s="580" t="s">
        <v>517</v>
      </c>
      <c r="C76" s="419" t="s">
        <v>535</v>
      </c>
      <c r="D76" s="420"/>
      <c r="E76" s="420"/>
      <c r="F76" s="420"/>
      <c r="G76" s="420"/>
      <c r="H76" s="420"/>
      <c r="I76" s="420"/>
      <c r="J76" s="418"/>
      <c r="K76" s="418"/>
      <c r="L76" s="418"/>
      <c r="M76" s="420"/>
    </row>
    <row r="77" spans="1:14" ht="53.25" customHeight="1" x14ac:dyDescent="0.2">
      <c r="A77" s="346"/>
      <c r="B77" s="578"/>
      <c r="C77" s="581" t="s">
        <v>536</v>
      </c>
      <c r="D77" s="579"/>
      <c r="E77" s="582" t="s">
        <v>528</v>
      </c>
      <c r="F77" s="578" t="s">
        <v>537</v>
      </c>
      <c r="G77" s="584"/>
      <c r="H77" s="575" t="s">
        <v>530</v>
      </c>
      <c r="I77" s="347" t="s">
        <v>538</v>
      </c>
      <c r="J77" s="420"/>
      <c r="K77" s="420"/>
      <c r="L77" s="420"/>
      <c r="M77" s="421"/>
    </row>
    <row r="78" spans="1:14" ht="114.75" x14ac:dyDescent="0.2">
      <c r="A78" s="346"/>
      <c r="B78" s="347"/>
      <c r="C78" s="348" t="s">
        <v>314</v>
      </c>
      <c r="D78" s="349" t="s">
        <v>540</v>
      </c>
      <c r="E78" s="583"/>
      <c r="F78" s="350" t="s">
        <v>314</v>
      </c>
      <c r="G78" s="351" t="s">
        <v>540</v>
      </c>
      <c r="H78" s="576"/>
      <c r="I78" s="350" t="s">
        <v>314</v>
      </c>
      <c r="J78" s="421"/>
      <c r="K78" s="575" t="s">
        <v>547</v>
      </c>
      <c r="L78" s="347" t="s">
        <v>539</v>
      </c>
      <c r="M78" s="350" t="s">
        <v>540</v>
      </c>
    </row>
    <row r="79" spans="1:14" ht="13.5" thickBot="1" x14ac:dyDescent="0.25">
      <c r="A79" s="353" t="s">
        <v>522</v>
      </c>
      <c r="B79" s="354">
        <v>8884209</v>
      </c>
      <c r="C79" s="355">
        <v>13.3</v>
      </c>
      <c r="D79" s="356">
        <f t="shared" ref="D79" si="5">C79/100*B79</f>
        <v>1181599.797</v>
      </c>
      <c r="E79" s="357">
        <v>535839.52600000007</v>
      </c>
      <c r="F79" s="358">
        <v>45.9</v>
      </c>
      <c r="G79" s="359">
        <f t="shared" ref="G79" si="6">F79/100*E79</f>
        <v>245950.34243400002</v>
      </c>
      <c r="H79" s="360">
        <v>981397.87300000002</v>
      </c>
      <c r="I79" s="257">
        <v>56.8</v>
      </c>
      <c r="J79" s="349" t="s">
        <v>540</v>
      </c>
      <c r="K79" s="576"/>
      <c r="L79" s="352" t="s">
        <v>314</v>
      </c>
      <c r="M79" s="362">
        <f>L80/100*K80</f>
        <v>909121.10697000008</v>
      </c>
    </row>
    <row r="80" spans="1:14" ht="13.5" thickBot="1" x14ac:dyDescent="0.25">
      <c r="A80" s="89" t="s">
        <v>523</v>
      </c>
      <c r="J80" s="356">
        <f>I79/100*H79</f>
        <v>557433.99186399998</v>
      </c>
      <c r="K80" s="361">
        <v>2398736.4300000002</v>
      </c>
      <c r="L80" s="257">
        <v>37.9</v>
      </c>
    </row>
    <row r="81" spans="1:15" x14ac:dyDescent="0.2">
      <c r="A81" s="89"/>
    </row>
    <row r="83" spans="1:15" x14ac:dyDescent="0.2">
      <c r="A83" s="155" t="s">
        <v>611</v>
      </c>
    </row>
    <row r="84" spans="1:15" x14ac:dyDescent="0.2">
      <c r="A84" s="345"/>
      <c r="B84" s="417" t="s">
        <v>526</v>
      </c>
      <c r="C84" s="418"/>
      <c r="D84" s="418"/>
      <c r="E84" s="418"/>
      <c r="F84" s="418"/>
      <c r="G84" s="418"/>
      <c r="H84" s="418"/>
      <c r="I84" s="418"/>
      <c r="M84" s="418"/>
      <c r="N84" s="418"/>
      <c r="O84" s="418"/>
    </row>
    <row r="85" spans="1:15" ht="15" customHeight="1" x14ac:dyDescent="0.2">
      <c r="A85" s="346"/>
      <c r="B85" s="580" t="s">
        <v>517</v>
      </c>
      <c r="C85" s="419" t="s">
        <v>542</v>
      </c>
      <c r="D85" s="420"/>
      <c r="E85" s="420"/>
      <c r="F85" s="420"/>
      <c r="G85" s="420"/>
      <c r="H85" s="420"/>
      <c r="I85" s="420"/>
      <c r="J85" s="418"/>
      <c r="K85" s="418"/>
      <c r="L85" s="418"/>
      <c r="M85" s="420"/>
      <c r="N85" s="420"/>
      <c r="O85" s="420"/>
    </row>
    <row r="86" spans="1:15" ht="70.5" customHeight="1" x14ac:dyDescent="0.2">
      <c r="A86" s="346"/>
      <c r="B86" s="578"/>
      <c r="C86" s="581" t="s">
        <v>568</v>
      </c>
      <c r="D86" s="579"/>
      <c r="E86" s="582" t="s">
        <v>528</v>
      </c>
      <c r="F86" s="578" t="s">
        <v>537</v>
      </c>
      <c r="G86" s="584"/>
      <c r="H86" s="585" t="s">
        <v>543</v>
      </c>
      <c r="I86" s="587" t="s">
        <v>544</v>
      </c>
      <c r="J86" s="420"/>
      <c r="K86" s="420"/>
      <c r="L86" s="420"/>
      <c r="M86" s="575" t="s">
        <v>549</v>
      </c>
      <c r="N86" s="578" t="s">
        <v>546</v>
      </c>
      <c r="O86" s="579"/>
    </row>
    <row r="87" spans="1:15" ht="30.75" customHeight="1" x14ac:dyDescent="0.2">
      <c r="A87" s="346"/>
      <c r="B87" s="347"/>
      <c r="C87" s="348" t="s">
        <v>314</v>
      </c>
      <c r="D87" s="349" t="s">
        <v>540</v>
      </c>
      <c r="E87" s="583"/>
      <c r="F87" s="350" t="s">
        <v>314</v>
      </c>
      <c r="G87" s="351" t="s">
        <v>540</v>
      </c>
      <c r="H87" s="586"/>
      <c r="I87" s="588"/>
      <c r="J87" s="578" t="s">
        <v>545</v>
      </c>
      <c r="K87" s="579"/>
      <c r="L87" s="585" t="s">
        <v>548</v>
      </c>
      <c r="M87" s="577"/>
      <c r="N87" s="352" t="s">
        <v>314</v>
      </c>
      <c r="O87" s="350" t="s">
        <v>540</v>
      </c>
    </row>
    <row r="88" spans="1:15" ht="13.5" thickBot="1" x14ac:dyDescent="0.25">
      <c r="A88" s="353" t="s">
        <v>522</v>
      </c>
      <c r="B88" s="354">
        <v>8884209</v>
      </c>
      <c r="C88" s="355">
        <v>18.600000000000001</v>
      </c>
      <c r="D88" s="356">
        <f t="shared" ref="D88" si="7">C88/100*B88</f>
        <v>1652462.8740000003</v>
      </c>
      <c r="E88" s="363">
        <v>535839.52600000007</v>
      </c>
      <c r="F88" s="364">
        <v>53</v>
      </c>
      <c r="G88" s="365">
        <f t="shared" ref="G88" si="8">F88/100*E88</f>
        <v>283994.94878000004</v>
      </c>
      <c r="H88" s="366">
        <v>12.2</v>
      </c>
      <c r="I88" s="357">
        <f t="shared" ref="I88" si="9">H88/100*B88</f>
        <v>1083873.4979999999</v>
      </c>
      <c r="J88" s="350" t="s">
        <v>314</v>
      </c>
      <c r="K88" s="349" t="s">
        <v>540</v>
      </c>
      <c r="L88" s="589"/>
      <c r="M88" s="368">
        <f>L89/100*B88</f>
        <v>2567536.4009999996</v>
      </c>
      <c r="N88" s="258">
        <v>48</v>
      </c>
      <c r="O88" s="362">
        <f t="shared" ref="O88" si="10">N88/100*M88</f>
        <v>1232417.4724799998</v>
      </c>
    </row>
    <row r="89" spans="1:15" ht="13.5" thickBot="1" x14ac:dyDescent="0.25">
      <c r="A89" s="89" t="s">
        <v>523</v>
      </c>
      <c r="J89" s="257">
        <v>66.900000000000006</v>
      </c>
      <c r="K89" s="356">
        <f>J89/100*I88</f>
        <v>725111.37016199995</v>
      </c>
      <c r="L89" s="367">
        <v>28.9</v>
      </c>
    </row>
    <row r="90" spans="1:15" x14ac:dyDescent="0.2">
      <c r="A90" s="89"/>
    </row>
    <row r="102" spans="1:1" x14ac:dyDescent="0.2">
      <c r="A102" s="353"/>
    </row>
  </sheetData>
  <mergeCells count="32">
    <mergeCell ref="D60:D61"/>
    <mergeCell ref="J19:K22"/>
    <mergeCell ref="C14:D14"/>
    <mergeCell ref="E14:F14"/>
    <mergeCell ref="G14:H14"/>
    <mergeCell ref="C28:D28"/>
    <mergeCell ref="E28:F28"/>
    <mergeCell ref="G28:H28"/>
    <mergeCell ref="B59:D59"/>
    <mergeCell ref="B60:B61"/>
    <mergeCell ref="C60:C61"/>
    <mergeCell ref="L19:L23"/>
    <mergeCell ref="B43:D43"/>
    <mergeCell ref="B44:B45"/>
    <mergeCell ref="C44:C45"/>
    <mergeCell ref="D44:D45"/>
    <mergeCell ref="B76:B77"/>
    <mergeCell ref="C77:D77"/>
    <mergeCell ref="E77:E78"/>
    <mergeCell ref="F77:G77"/>
    <mergeCell ref="H77:H78"/>
    <mergeCell ref="K78:K79"/>
    <mergeCell ref="M86:M87"/>
    <mergeCell ref="N86:O86"/>
    <mergeCell ref="B85:B86"/>
    <mergeCell ref="C86:D86"/>
    <mergeCell ref="E86:E87"/>
    <mergeCell ref="F86:G86"/>
    <mergeCell ref="H86:H87"/>
    <mergeCell ref="I86:I87"/>
    <mergeCell ref="J87:K87"/>
    <mergeCell ref="L87:L8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Poverty by Tenure</vt:lpstr>
      <vt:lpstr>Characteristics HRP</vt:lpstr>
      <vt:lpstr>Property and Place</vt:lpstr>
      <vt:lpstr>Housing Finance</vt:lpstr>
      <vt:lpstr>Poverty over time</vt:lpstr>
      <vt:lpstr>Regressions</vt:lpstr>
      <vt:lpstr>Forecasting</vt:lpstr>
      <vt:lpstr>Counts home-owners in poverty </vt:lpstr>
    </vt:vector>
  </TitlesOfParts>
  <Company>University of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Wallace</dc:creator>
  <cp:lastModifiedBy>Paul Brook</cp:lastModifiedBy>
  <dcterms:created xsi:type="dcterms:W3CDTF">2017-02-02T09:59:03Z</dcterms:created>
  <dcterms:modified xsi:type="dcterms:W3CDTF">2018-02-05T16:47:22Z</dcterms:modified>
</cp:coreProperties>
</file>